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Z:\Research Services\PUBLICATIONS\Current Term Enrollment Report\Fall 2019\to Comms\"/>
    </mc:Choice>
  </mc:AlternateContent>
  <xr:revisionPtr revIDLastSave="0" documentId="13_ncr:1_{9C2C4402-46AC-49EB-8E53-25DEA3C2579C}" xr6:coauthVersionLast="45" xr6:coauthVersionMax="45" xr10:uidLastSave="{00000000-0000-0000-0000-000000000000}"/>
  <bookViews>
    <workbookView xWindow="-120" yWindow="-120" windowWidth="29040" windowHeight="15840" xr2:uid="{00000000-000D-0000-FFFF-FFFF00000000}"/>
  </bookViews>
  <sheets>
    <sheet name="F1" sheetId="12" r:id="rId1"/>
    <sheet name="T1" sheetId="2" r:id="rId2"/>
    <sheet name="Table3" sheetId="3" state="hidden" r:id="rId3"/>
    <sheet name="T2" sheetId="13" r:id="rId4"/>
    <sheet name="T3" sheetId="17" r:id="rId5"/>
    <sheet name="T4" sheetId="4" r:id="rId6"/>
    <sheet name="T5" sheetId="5" r:id="rId7"/>
    <sheet name="T6" sheetId="6" r:id="rId8"/>
    <sheet name="T7" sheetId="14" r:id="rId9"/>
    <sheet name="T8" sheetId="15" r:id="rId10"/>
    <sheet name="T9" sheetId="7" r:id="rId11"/>
    <sheet name="T10" sheetId="8" r:id="rId12"/>
    <sheet name="T11" sheetId="9" r:id="rId13"/>
    <sheet name="T12" sheetId="10" r:id="rId14"/>
    <sheet name="Notes" sheetId="18"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2" l="1"/>
  <c r="C7" i="2"/>
  <c r="C6" i="2"/>
  <c r="C5" i="2"/>
  <c r="C4" i="2"/>
</calcChain>
</file>

<file path=xl/sharedStrings.xml><?xml version="1.0" encoding="utf-8"?>
<sst xmlns="http://schemas.openxmlformats.org/spreadsheetml/2006/main" count="509" uniqueCount="188">
  <si>
    <t>Fall 2016</t>
  </si>
  <si>
    <t>Fall 2015</t>
  </si>
  <si>
    <t>CIP Family Title</t>
  </si>
  <si>
    <t>Enrollment</t>
  </si>
  <si>
    <t>% Change from Prior Year</t>
  </si>
  <si>
    <t>Business, Management, Marketing, and Related Support</t>
  </si>
  <si>
    <t>Computer and Information Sciences and Support Services</t>
  </si>
  <si>
    <t>Visual and Performing Arts</t>
  </si>
  <si>
    <t>Multi/Interdisciplinary Studies</t>
  </si>
  <si>
    <t>Education</t>
  </si>
  <si>
    <t>Mechanic and Repair Technologies/Technicians</t>
  </si>
  <si>
    <t>Family and Consumer Sciences/Human Sciences</t>
  </si>
  <si>
    <t>Biological and Biomedical Sciences</t>
  </si>
  <si>
    <t>Engineering</t>
  </si>
  <si>
    <t>Psychology</t>
  </si>
  <si>
    <t>Social Sciences</t>
  </si>
  <si>
    <t>Personal and Culinary Services</t>
  </si>
  <si>
    <t>Precision Production</t>
  </si>
  <si>
    <t>Construction Trades</t>
  </si>
  <si>
    <t>Parks, Recreation, Leisure and Fitness Studies</t>
  </si>
  <si>
    <t>Communication, Journalism, and Related Programs</t>
  </si>
  <si>
    <t>Public Administration and Social Service Professions</t>
  </si>
  <si>
    <t>Physical Sciences</t>
  </si>
  <si>
    <t>English Language and Literature/Letters</t>
  </si>
  <si>
    <t>Agriculture, Agriculture Operations, and Related Sciences</t>
  </si>
  <si>
    <t>Communications Technologies/Technicians and Support Services</t>
  </si>
  <si>
    <t>Legal Professions and Studies</t>
  </si>
  <si>
    <t>Mathematics and Statistics</t>
  </si>
  <si>
    <t>Foreign Languages, Literatures, and Linguistics</t>
  </si>
  <si>
    <t>Science Technologies/Technicians</t>
  </si>
  <si>
    <t>History</t>
  </si>
  <si>
    <t>Natural Resources and Conservation</t>
  </si>
  <si>
    <t>Transportation and Materials Moving</t>
  </si>
  <si>
    <t>Architecture and Related Services</t>
  </si>
  <si>
    <t>Philosophy and Religious Studies</t>
  </si>
  <si>
    <t>Theology and Religious Vocations</t>
  </si>
  <si>
    <t>Sector</t>
  </si>
  <si>
    <t>Institution Size</t>
  </si>
  <si>
    <t>Under 3,000</t>
  </si>
  <si>
    <t>3,000 to 9,999</t>
  </si>
  <si>
    <t>10,000 or More</t>
  </si>
  <si>
    <t>Program Level</t>
  </si>
  <si>
    <t>All Sectors</t>
  </si>
  <si>
    <t>Graduate/Professional</t>
  </si>
  <si>
    <t>Enrollment Intensity</t>
  </si>
  <si>
    <t>Full-Time</t>
  </si>
  <si>
    <t>Part-Time</t>
  </si>
  <si>
    <t>Age Group</t>
  </si>
  <si>
    <t>Over 24</t>
  </si>
  <si>
    <t>State</t>
  </si>
  <si>
    <t>Multi-State Institutions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</si>
  <si>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</si>
  <si>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</si>
  <si>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</si>
  <si>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</si>
  <si>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</si>
  <si>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</si>
  <si>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</si>
  <si>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</si>
  <si>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</si>
  <si>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</si>
  <si>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</si>
  <si>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</si>
  <si>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</si>
  <si>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</si>
  <si>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</si>
  <si>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</si>
  <si>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</si>
  <si>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</si>
  <si>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</si>
  <si>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</si>
  <si>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</si>
  <si>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</si>
  <si>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</si>
  <si>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</si>
  <si>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</si>
  <si>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</si>
  <si>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</si>
  <si>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</si>
  <si>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</si>
  <si>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</si>
  <si>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</si>
  <si>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</si>
  <si>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</si>
  <si>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</si>
  <si>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</si>
  <si>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</si>
  <si>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</si>
  <si>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</si>
  <si>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</si>
  <si>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</si>
  <si>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</si>
  <si>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</si>
  <si>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</si>
  <si>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</si>
  <si>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</si>
  <si>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</si>
  <si>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</si>
  <si>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</si>
  <si>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</si>
  <si>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</si>
  <si>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09</t>
  </si>
  <si>
    <t>01</t>
  </si>
  <si>
    <t>03</t>
  </si>
  <si>
    <t>04</t>
  </si>
  <si>
    <t>05</t>
  </si>
  <si>
    <t>Undergraduate (All)</t>
  </si>
  <si>
    <t xml:space="preserve">     Other Undergraduate</t>
  </si>
  <si>
    <t>Table 3: Estimated Enrollment in Private Nonprofit Institutions by Size of Institution (Title IV, Degree-Granting Institutions)</t>
  </si>
  <si>
    <t>Under 18</t>
  </si>
  <si>
    <t>18 to 24</t>
  </si>
  <si>
    <t>Gender</t>
  </si>
  <si>
    <t>Men</t>
  </si>
  <si>
    <t>Women</t>
  </si>
  <si>
    <t>52</t>
  </si>
  <si>
    <t>51</t>
  </si>
  <si>
    <t>24</t>
  </si>
  <si>
    <t>26</t>
  </si>
  <si>
    <t>14</t>
  </si>
  <si>
    <t>13</t>
  </si>
  <si>
    <t>45</t>
  </si>
  <si>
    <t>42</t>
  </si>
  <si>
    <t>11</t>
  </si>
  <si>
    <t>50</t>
  </si>
  <si>
    <t>43</t>
  </si>
  <si>
    <t>30</t>
  </si>
  <si>
    <t>31</t>
  </si>
  <si>
    <t>40</t>
  </si>
  <si>
    <t>23</t>
  </si>
  <si>
    <t>44</t>
  </si>
  <si>
    <t>15</t>
  </si>
  <si>
    <t>19</t>
  </si>
  <si>
    <t>27</t>
  </si>
  <si>
    <t>54</t>
  </si>
  <si>
    <t>16</t>
  </si>
  <si>
    <t>38</t>
  </si>
  <si>
    <t>39</t>
  </si>
  <si>
    <t>49</t>
  </si>
  <si>
    <t>22</t>
  </si>
  <si>
    <t>10</t>
  </si>
  <si>
    <t>12</t>
  </si>
  <si>
    <t>47</t>
  </si>
  <si>
    <t>46</t>
  </si>
  <si>
    <t>41</t>
  </si>
  <si>
    <t>48</t>
  </si>
  <si>
    <t>32</t>
  </si>
  <si>
    <t>Fall 2017</t>
  </si>
  <si>
    <t>Fall 2018</t>
  </si>
  <si>
    <t>Fall 2019</t>
  </si>
  <si>
    <t>All (18 and Over)</t>
  </si>
  <si>
    <t xml:space="preserve">     18 to 24</t>
  </si>
  <si>
    <t xml:space="preserve">     Over 24</t>
  </si>
  <si>
    <t>Liberal Arts and Sciences, General Studies and Humanities (includes undeclared)</t>
  </si>
  <si>
    <t>Health Professions and Related Programs</t>
  </si>
  <si>
    <t>Homeland Security, Law Enforcement, Firefighting, and Related Protective Services</t>
  </si>
  <si>
    <t>Engineering Technologies and Engineering-Related Fields</t>
  </si>
  <si>
    <t>Area, Ethnic, Cultural, Gender, and Group Studies</t>
  </si>
  <si>
    <t>Basic Skills and Developmental/Remedial Education</t>
  </si>
  <si>
    <t>Public 4-year</t>
  </si>
  <si>
    <t>Private nonprofit 4-year</t>
  </si>
  <si>
    <t>Private for-profit 4-year</t>
  </si>
  <si>
    <t>Public 2-year</t>
  </si>
  <si>
    <t>Median
 (yrs.)</t>
  </si>
  <si>
    <t>Average
 (yrs.)</t>
  </si>
  <si>
    <t>Undergraduate</t>
  </si>
  <si>
    <t>Figure 1. Percent Change in Enrollment from Previous Year by Institutional Sector: 2015 to 2019</t>
  </si>
  <si>
    <t>Table 1. Estimated National Enrollment by Institutional Sector: 2017 to 2019</t>
  </si>
  <si>
    <t>Unduplicated Student Headcount (All Sectors)</t>
  </si>
  <si>
    <t>% Change from Previous Year</t>
  </si>
  <si>
    <t>Total Enrollment (All Sectors)</t>
  </si>
  <si>
    <t xml:space="preserve">     Associate Degree-Seeking</t>
  </si>
  <si>
    <t xml:space="preserve">     Bachelor’s Degree-Seeking</t>
  </si>
  <si>
    <t>Table 4. Estimated National Enrollment by Institutional Sector and Program Level: 2017 to 2019</t>
  </si>
  <si>
    <t>Table 5. Estimated National Enrollment by Institutional Sector and Enrollment Intensity: 2017 to 2019</t>
  </si>
  <si>
    <t>Table 6. Estimated National Enrollment by Institutional Sector and Age Group: 2017 to 2019</t>
  </si>
  <si>
    <t>Table 8. The Average Age of Students by Program Level, Institutional Sector and Gender: 2019</t>
  </si>
  <si>
    <t>Table 9. Estimated National Enrollment by Institutional Sector and Gender: 2017 to 2019</t>
  </si>
  <si>
    <t>Table 10. Estimated Enrollment by State of Institution: 2017 to 2019</t>
  </si>
  <si>
    <t>New Mexico</t>
  </si>
  <si>
    <t>CIP Title</t>
  </si>
  <si>
    <t>Major      (CIP Code)</t>
  </si>
  <si>
    <t>Table 3. Estimated Enrollment at Private Nonprofit Four-Year Institutions by Size of Institution: 2017 to 2019</t>
  </si>
  <si>
    <t>10,000 or Above</t>
  </si>
  <si>
    <t xml:space="preserve">Table 2. Estimated First-Time Postsecondary Student Enrollment by Institutional Sector: 2017 to 2019 </t>
  </si>
  <si>
    <t>Table 11. Estimated Undergraduate Enrollment by Major at Four-Year Institutions: 2017 to 2019</t>
  </si>
  <si>
    <t>Table 12. Estimated Undergraduate Enrollment by Major at Two-Year Institutions: 2017 to 2019</t>
  </si>
  <si>
    <t>Table 7. The Average Age of Students by Program Level, Institutional Sector and Enrollment Intensity: 2015 to 2019</t>
  </si>
  <si>
    <t>Errata – This table has been updated with the corrections to a computation error affecting the fall 2019 columns (December 15,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</si>
</sst>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sz val="11"/>
      <color theme="1"/>
      <name val="Calibri"/>
      <family val="2"/>
      <scheme val="minor"/>
    </font>
    <font>
      <sz val="11"/>
      <color rgb="FF000000"/>
      <name val="Calibri"/>
      <family val="2"/>
      <scheme val="minor"/>
    </font>
    <font>
      <sz val="10"/>
      <color rgb="FF000000"/>
      <name val="Calibri"/>
      <family val="2"/>
      <scheme val="minor"/>
    </font>
    <font>
      <sz val="10"/>
      <color theme="1"/>
      <name val="Calibri"/>
      <family val="2"/>
      <scheme val="minor"/>
    </font>
    <font>
      <sz val="10"/>
      <name val="MS Sans Serif"/>
      <family val="2"/>
    </font>
    <font>
      <sz val="10"/>
      <name val="Courier"/>
      <family val="3"/>
    </font>
    <font>
      <sz val="14"/>
      <color theme="1"/>
      <name val="Calibri"/>
      <family val="2"/>
      <scheme val="minor"/>
    </font>
    <font>
      <b/>
      <sz val="14"/>
      <color theme="1"/>
      <name val="Calibri"/>
      <family val="2"/>
      <scheme val="minor"/>
    </font>
    <font>
      <b/>
      <sz val="11"/>
      <color theme="1"/>
      <name val="Calibri"/>
      <family val="2"/>
      <scheme val="minor"/>
    </font>
    <font>
      <b/>
      <sz val="11"/>
      <color theme="3" tint="-0.249977111117893"/>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5" fillId="0" borderId="0"/>
    <xf numFmtId="39" fontId="6" fillId="0" borderId="0"/>
    <xf numFmtId="9" fontId="5" fillId="0" borderId="0" applyFont="0" applyFill="0" applyBorder="0" applyAlignment="0" applyProtection="0"/>
  </cellStyleXfs>
  <cellXfs count="212">
    <xf numFmtId="0" fontId="0" fillId="0" borderId="0" xfId="0"/>
    <xf numFmtId="0" fontId="2" fillId="0" borderId="2" xfId="0" applyFont="1" applyBorder="1" applyAlignment="1">
      <alignment vertical="center"/>
    </xf>
    <xf numFmtId="0" fontId="3" fillId="0" borderId="4" xfId="0" applyFont="1" applyBorder="1" applyAlignment="1">
      <alignment vertical="center" wrapText="1"/>
    </xf>
    <xf numFmtId="0" fontId="3" fillId="0" borderId="4" xfId="0" applyFont="1" applyBorder="1" applyAlignment="1">
      <alignment horizontal="right" vertical="center" wrapText="1"/>
    </xf>
    <xf numFmtId="3" fontId="3" fillId="0" borderId="4" xfId="0" applyNumberFormat="1" applyFont="1" applyBorder="1" applyAlignment="1">
      <alignment horizontal="right" vertical="center" wrapText="1"/>
    </xf>
    <xf numFmtId="0" fontId="2" fillId="0" borderId="1" xfId="0" applyFont="1" applyBorder="1" applyAlignment="1">
      <alignment vertical="center"/>
    </xf>
    <xf numFmtId="164" fontId="0" fillId="0" borderId="0" xfId="1" applyNumberFormat="1" applyFont="1"/>
    <xf numFmtId="164" fontId="0" fillId="0" borderId="0" xfId="1" applyNumberFormat="1" applyFont="1" applyFill="1"/>
    <xf numFmtId="0" fontId="0" fillId="0" borderId="0" xfId="0" applyFill="1"/>
    <xf numFmtId="0" fontId="7" fillId="0" borderId="0" xfId="0" applyFont="1"/>
    <xf numFmtId="0" fontId="7" fillId="0" borderId="0" xfId="0" applyFont="1" applyAlignment="1">
      <alignment vertical="center"/>
    </xf>
    <xf numFmtId="164" fontId="3" fillId="0" borderId="4" xfId="0" applyNumberFormat="1" applyFont="1" applyBorder="1" applyAlignment="1">
      <alignment horizontal="right" vertical="center" wrapText="1"/>
    </xf>
    <xf numFmtId="0" fontId="3" fillId="0" borderId="3" xfId="0" applyFont="1" applyBorder="1" applyAlignment="1">
      <alignment vertical="center" wrapText="1"/>
    </xf>
    <xf numFmtId="164" fontId="3" fillId="0" borderId="4" xfId="0" applyNumberFormat="1" applyFont="1" applyFill="1" applyBorder="1" applyAlignment="1">
      <alignment horizontal="right" vertical="center" wrapText="1"/>
    </xf>
    <xf numFmtId="0" fontId="3" fillId="0" borderId="3" xfId="0" applyFont="1" applyBorder="1" applyAlignment="1">
      <alignment vertical="center" wrapText="1"/>
    </xf>
    <xf numFmtId="164" fontId="0" fillId="0" borderId="0" xfId="0" applyNumberFormat="1"/>
    <xf numFmtId="3" fontId="3" fillId="0" borderId="4" xfId="0" applyNumberFormat="1" applyFont="1" applyBorder="1" applyAlignment="1">
      <alignment vertical="center" wrapText="1"/>
    </xf>
    <xf numFmtId="164" fontId="3" fillId="0" borderId="4" xfId="0" applyNumberFormat="1" applyFont="1" applyBorder="1" applyAlignment="1">
      <alignment vertical="center" wrapText="1"/>
    </xf>
    <xf numFmtId="3" fontId="3" fillId="0" borderId="4" xfId="0" applyNumberFormat="1" applyFont="1" applyFill="1" applyBorder="1" applyAlignment="1">
      <alignment horizontal="right" vertical="center" wrapText="1"/>
    </xf>
    <xf numFmtId="3" fontId="3" fillId="0" borderId="4" xfId="0" applyNumberFormat="1" applyFont="1" applyBorder="1" applyAlignment="1">
      <alignment vertical="center"/>
    </xf>
    <xf numFmtId="3" fontId="4" fillId="0" borderId="4" xfId="0" applyNumberFormat="1" applyFont="1" applyBorder="1" applyAlignment="1">
      <alignment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3" xfId="0" applyBorder="1" applyAlignment="1">
      <alignment horizontal="center"/>
    </xf>
    <xf numFmtId="0" fontId="0" fillId="0" borderId="15" xfId="0" applyBorder="1" applyAlignment="1">
      <alignment horizontal="center"/>
    </xf>
    <xf numFmtId="0" fontId="8" fillId="0" borderId="0" xfId="0" applyFont="1" applyAlignment="1">
      <alignment vertical="center"/>
    </xf>
    <xf numFmtId="0" fontId="8" fillId="0" borderId="0" xfId="0" applyFont="1" applyFill="1"/>
    <xf numFmtId="0" fontId="3" fillId="2" borderId="1" xfId="0" applyFont="1" applyFill="1" applyBorder="1" applyAlignment="1">
      <alignment vertical="center" wrapText="1"/>
    </xf>
    <xf numFmtId="3" fontId="3" fillId="2" borderId="1" xfId="0" applyNumberFormat="1" applyFont="1" applyFill="1" applyBorder="1" applyAlignment="1">
      <alignment vertical="center" wrapText="1"/>
    </xf>
    <xf numFmtId="0" fontId="3" fillId="0" borderId="3" xfId="0" applyFont="1" applyBorder="1" applyAlignment="1">
      <alignment horizontal="right" vertical="center" wrapText="1"/>
    </xf>
    <xf numFmtId="0" fontId="8" fillId="0" borderId="0" xfId="0" applyFont="1"/>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4" fontId="3" fillId="0" borderId="4" xfId="0" applyNumberFormat="1" applyFont="1" applyBorder="1" applyAlignment="1">
      <alignment horizontal="center" wrapText="1"/>
    </xf>
    <xf numFmtId="164" fontId="3" fillId="0" borderId="4"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vertical="center" wrapText="1"/>
    </xf>
    <xf numFmtId="0" fontId="3"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3" borderId="4" xfId="0" applyFont="1" applyFill="1" applyBorder="1" applyAlignment="1">
      <alignment vertical="center" wrapText="1"/>
    </xf>
    <xf numFmtId="3" fontId="3" fillId="3" borderId="4" xfId="0" applyNumberFormat="1" applyFont="1" applyFill="1" applyBorder="1" applyAlignment="1">
      <alignment vertical="center" wrapText="1"/>
    </xf>
    <xf numFmtId="164" fontId="3" fillId="3" borderId="4" xfId="0" applyNumberFormat="1" applyFont="1" applyFill="1" applyBorder="1" applyAlignment="1">
      <alignment horizontal="center" vertical="center" wrapText="1"/>
    </xf>
    <xf numFmtId="3" fontId="3" fillId="3" borderId="4" xfId="0" applyNumberFormat="1" applyFont="1" applyFill="1" applyBorder="1" applyAlignment="1">
      <alignment horizontal="right" vertical="center" wrapText="1"/>
    </xf>
    <xf numFmtId="0" fontId="3" fillId="3" borderId="4" xfId="0" applyFont="1" applyFill="1" applyBorder="1" applyAlignment="1">
      <alignment horizontal="righ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164" fontId="3" fillId="3" borderId="4" xfId="0" applyNumberFormat="1" applyFont="1" applyFill="1" applyBorder="1" applyAlignment="1">
      <alignment horizontal="center" wrapText="1"/>
    </xf>
    <xf numFmtId="0" fontId="2" fillId="3" borderId="1" xfId="0" applyFont="1" applyFill="1" applyBorder="1" applyAlignment="1">
      <alignment vertical="center"/>
    </xf>
    <xf numFmtId="0" fontId="3" fillId="3" borderId="3" xfId="0" applyFont="1" applyFill="1" applyBorder="1" applyAlignment="1">
      <alignment horizontal="right" vertical="center" wrapText="1"/>
    </xf>
    <xf numFmtId="0" fontId="2" fillId="3" borderId="2" xfId="0" applyFont="1" applyFill="1" applyBorder="1" applyAlignment="1">
      <alignment vertical="center"/>
    </xf>
    <xf numFmtId="3" fontId="3" fillId="3" borderId="4" xfId="0" applyNumberFormat="1" applyFont="1" applyFill="1" applyBorder="1" applyAlignment="1">
      <alignment vertical="center"/>
    </xf>
    <xf numFmtId="0" fontId="3" fillId="3" borderId="4" xfId="0" applyFont="1" applyFill="1" applyBorder="1" applyAlignment="1">
      <alignment horizontal="center" vertical="center"/>
    </xf>
    <xf numFmtId="0" fontId="3" fillId="0" borderId="4" xfId="0" applyFont="1" applyBorder="1" applyAlignment="1">
      <alignment horizontal="center" vertical="center"/>
    </xf>
    <xf numFmtId="164" fontId="3" fillId="3" borderId="4" xfId="0" applyNumberFormat="1" applyFont="1" applyFill="1" applyBorder="1" applyAlignment="1">
      <alignment horizontal="center" vertical="center"/>
    </xf>
    <xf numFmtId="164" fontId="3" fillId="0" borderId="4" xfId="0" applyNumberFormat="1" applyFont="1" applyBorder="1" applyAlignment="1">
      <alignment horizontal="center" vertical="center"/>
    </xf>
    <xf numFmtId="3" fontId="4" fillId="3" borderId="4" xfId="0" applyNumberFormat="1" applyFont="1" applyFill="1" applyBorder="1" applyAlignment="1">
      <alignment vertical="center" wrapText="1"/>
    </xf>
    <xf numFmtId="0" fontId="3" fillId="0" borderId="6" xfId="0" applyFont="1" applyBorder="1" applyAlignment="1">
      <alignment horizontal="center" vertical="center" wrapText="1"/>
    </xf>
    <xf numFmtId="0" fontId="3" fillId="3" borderId="3"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4" fillId="0" borderId="4" xfId="0" applyNumberFormat="1" applyFont="1" applyBorder="1" applyAlignment="1">
      <alignment horizontal="center" vertical="center" wrapText="1"/>
    </xf>
    <xf numFmtId="165" fontId="0" fillId="0" borderId="13" xfId="0" applyNumberFormat="1" applyBorder="1" applyAlignment="1">
      <alignment horizontal="center"/>
    </xf>
    <xf numFmtId="0" fontId="0" fillId="3" borderId="13" xfId="0" applyFill="1" applyBorder="1" applyAlignment="1">
      <alignment horizontal="center"/>
    </xf>
    <xf numFmtId="165" fontId="0" fillId="3" borderId="13" xfId="0" applyNumberFormat="1" applyFill="1" applyBorder="1" applyAlignment="1">
      <alignment horizontal="center"/>
    </xf>
    <xf numFmtId="0" fontId="0" fillId="3" borderId="13" xfId="0" applyFill="1" applyBorder="1" applyAlignment="1">
      <alignment horizontal="right"/>
    </xf>
    <xf numFmtId="0" fontId="0" fillId="0" borderId="13" xfId="0" applyBorder="1" applyAlignment="1">
      <alignment horizontal="right"/>
    </xf>
    <xf numFmtId="0" fontId="0" fillId="3" borderId="16" xfId="0" applyFill="1" applyBorder="1" applyAlignment="1">
      <alignment vertical="center"/>
    </xf>
    <xf numFmtId="0" fontId="0" fillId="3" borderId="17" xfId="0" applyFill="1" applyBorder="1"/>
    <xf numFmtId="165" fontId="0" fillId="3" borderId="20" xfId="0" applyNumberFormat="1" applyFill="1" applyBorder="1" applyAlignment="1">
      <alignment horizontal="center"/>
    </xf>
    <xf numFmtId="165" fontId="0" fillId="0" borderId="20" xfId="0" applyNumberFormat="1" applyBorder="1" applyAlignment="1">
      <alignment horizontal="center"/>
    </xf>
    <xf numFmtId="0" fontId="0" fillId="0" borderId="22" xfId="0" applyBorder="1" applyAlignment="1">
      <alignment horizontal="right"/>
    </xf>
    <xf numFmtId="0" fontId="0" fillId="0" borderId="22" xfId="0" applyBorder="1" applyAlignment="1">
      <alignment horizontal="center"/>
    </xf>
    <xf numFmtId="165" fontId="0" fillId="0" borderId="22" xfId="0" applyNumberFormat="1" applyBorder="1" applyAlignment="1">
      <alignment horizontal="center"/>
    </xf>
    <xf numFmtId="165" fontId="0" fillId="0" borderId="23" xfId="0" applyNumberFormat="1" applyBorder="1" applyAlignment="1">
      <alignment horizontal="center"/>
    </xf>
    <xf numFmtId="0" fontId="0" fillId="0" borderId="24" xfId="0" applyBorder="1"/>
    <xf numFmtId="165" fontId="0" fillId="3" borderId="15" xfId="0" applyNumberFormat="1" applyFill="1" applyBorder="1" applyAlignment="1">
      <alignment horizontal="center"/>
    </xf>
    <xf numFmtId="165" fontId="0" fillId="3" borderId="27" xfId="0" applyNumberFormat="1" applyFill="1" applyBorder="1" applyAlignment="1">
      <alignment horizont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165" fontId="0" fillId="3" borderId="14" xfId="0" applyNumberFormat="1" applyFill="1" applyBorder="1" applyAlignment="1">
      <alignment horizontal="center"/>
    </xf>
    <xf numFmtId="165" fontId="0" fillId="3" borderId="25" xfId="0" applyNumberFormat="1" applyFill="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3" borderId="18" xfId="0" applyFill="1" applyBorder="1"/>
    <xf numFmtId="0" fontId="0" fillId="0" borderId="25" xfId="0" applyBorder="1"/>
    <xf numFmtId="0" fontId="0" fillId="3" borderId="27" xfId="0" applyFill="1" applyBorder="1"/>
    <xf numFmtId="0" fontId="0" fillId="3" borderId="20" xfId="0" applyFill="1" applyBorder="1" applyAlignment="1">
      <alignment horizontal="right"/>
    </xf>
    <xf numFmtId="0" fontId="0" fillId="3" borderId="25" xfId="0" applyFill="1" applyBorder="1" applyAlignment="1">
      <alignment horizontal="right"/>
    </xf>
    <xf numFmtId="0" fontId="0" fillId="0" borderId="18" xfId="0" applyBorder="1"/>
    <xf numFmtId="0" fontId="0" fillId="0" borderId="20" xfId="0" applyBorder="1" applyAlignment="1">
      <alignment horizontal="right"/>
    </xf>
    <xf numFmtId="0" fontId="0" fillId="0" borderId="23" xfId="0" applyBorder="1" applyAlignment="1">
      <alignment horizontal="right"/>
    </xf>
    <xf numFmtId="0" fontId="0" fillId="3" borderId="30" xfId="0" applyFill="1" applyBorder="1" applyAlignment="1">
      <alignment horizontal="center" vertical="center"/>
    </xf>
    <xf numFmtId="0" fontId="0" fillId="3" borderId="31" xfId="0" applyFill="1" applyBorder="1" applyAlignment="1">
      <alignment horizontal="center"/>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15" xfId="0" applyBorder="1"/>
    <xf numFmtId="0" fontId="0" fillId="3" borderId="22" xfId="0" applyFill="1" applyBorder="1" applyAlignment="1">
      <alignment horizontal="right"/>
    </xf>
    <xf numFmtId="0" fontId="0" fillId="3" borderId="17" xfId="0" applyFill="1" applyBorder="1" applyAlignment="1">
      <alignment horizontal="center"/>
    </xf>
    <xf numFmtId="165" fontId="0" fillId="3" borderId="17" xfId="0" applyNumberFormat="1" applyFill="1" applyBorder="1" applyAlignment="1">
      <alignment horizontal="center"/>
    </xf>
    <xf numFmtId="165" fontId="0" fillId="3" borderId="18" xfId="0" applyNumberFormat="1" applyFill="1" applyBorder="1" applyAlignment="1">
      <alignment horizontal="center"/>
    </xf>
    <xf numFmtId="0" fontId="0" fillId="3" borderId="22" xfId="0" applyFill="1" applyBorder="1" applyAlignment="1">
      <alignment horizontal="center"/>
    </xf>
    <xf numFmtId="165" fontId="0" fillId="3" borderId="22" xfId="0" applyNumberFormat="1" applyFill="1" applyBorder="1" applyAlignment="1">
      <alignment horizontal="center"/>
    </xf>
    <xf numFmtId="165" fontId="0" fillId="3" borderId="23" xfId="0" applyNumberFormat="1" applyFill="1" applyBorder="1" applyAlignment="1">
      <alignment horizontal="center"/>
    </xf>
    <xf numFmtId="165" fontId="0" fillId="0" borderId="15" xfId="0" applyNumberFormat="1" applyBorder="1" applyAlignment="1">
      <alignment horizontal="center"/>
    </xf>
    <xf numFmtId="165" fontId="0" fillId="0" borderId="27" xfId="0" applyNumberFormat="1" applyBorder="1" applyAlignment="1">
      <alignment horizontal="center"/>
    </xf>
    <xf numFmtId="0" fontId="9" fillId="0" borderId="0" xfId="0" applyFont="1"/>
    <xf numFmtId="164" fontId="9" fillId="0" borderId="0" xfId="1" applyNumberFormat="1" applyFont="1"/>
    <xf numFmtId="0" fontId="8" fillId="0" borderId="0" xfId="0" applyFont="1" applyFill="1" applyAlignment="1">
      <alignment vertical="center"/>
    </xf>
    <xf numFmtId="0" fontId="2" fillId="3" borderId="1" xfId="0" applyFont="1" applyFill="1" applyBorder="1" applyAlignment="1">
      <alignment vertical="center" wrapText="1"/>
    </xf>
    <xf numFmtId="49" fontId="3" fillId="0" borderId="3" xfId="0"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64" fontId="3" fillId="0" borderId="4" xfId="1" applyNumberFormat="1" applyFont="1" applyFill="1" applyBorder="1" applyAlignment="1">
      <alignment horizontal="center" vertical="center" wrapText="1"/>
    </xf>
    <xf numFmtId="0" fontId="0" fillId="0" borderId="0" xfId="0" applyAlignment="1">
      <alignment wrapText="1"/>
    </xf>
    <xf numFmtId="0" fontId="4" fillId="0" borderId="33" xfId="0" applyFont="1" applyBorder="1" applyAlignment="1">
      <alignment horizontal="center" vertical="center"/>
    </xf>
    <xf numFmtId="3" fontId="4" fillId="0" borderId="0" xfId="0" applyNumberFormat="1" applyFont="1" applyBorder="1"/>
    <xf numFmtId="164" fontId="4" fillId="0" borderId="0" xfId="0" applyNumberFormat="1" applyFont="1" applyBorder="1" applyAlignment="1">
      <alignment horizontal="center"/>
    </xf>
    <xf numFmtId="164" fontId="4" fillId="0" borderId="34" xfId="0" applyNumberFormat="1" applyFont="1" applyBorder="1" applyAlignment="1">
      <alignment horizontal="center"/>
    </xf>
    <xf numFmtId="0" fontId="4" fillId="0" borderId="35" xfId="0" applyFont="1" applyBorder="1" applyAlignment="1">
      <alignment horizontal="center" vertical="center"/>
    </xf>
    <xf numFmtId="3" fontId="4" fillId="0" borderId="36" xfId="0" applyNumberFormat="1" applyFont="1" applyBorder="1"/>
    <xf numFmtId="164" fontId="4" fillId="0" borderId="36" xfId="0" applyNumberFormat="1" applyFont="1" applyBorder="1" applyAlignment="1">
      <alignment horizontal="center"/>
    </xf>
    <xf numFmtId="164" fontId="4" fillId="0" borderId="4" xfId="0" applyNumberFormat="1" applyFont="1" applyBorder="1" applyAlignment="1">
      <alignment horizontal="center"/>
    </xf>
    <xf numFmtId="0" fontId="4" fillId="0" borderId="10" xfId="0" applyFont="1" applyBorder="1" applyAlignment="1">
      <alignment horizontal="center" vertical="center" wrapText="1"/>
    </xf>
    <xf numFmtId="3" fontId="4" fillId="0" borderId="33" xfId="0" applyNumberFormat="1" applyFont="1" applyBorder="1"/>
    <xf numFmtId="164" fontId="4" fillId="0" borderId="34" xfId="0" applyNumberFormat="1" applyFont="1" applyBorder="1" applyAlignment="1">
      <alignment horizontal="center" vertical="center"/>
    </xf>
    <xf numFmtId="3" fontId="4" fillId="0" borderId="35" xfId="0" applyNumberFormat="1" applyFont="1" applyBorder="1"/>
    <xf numFmtId="164" fontId="4" fillId="0" borderId="4" xfId="0" applyNumberFormat="1" applyFont="1" applyBorder="1" applyAlignment="1">
      <alignment horizontal="center" vertical="center"/>
    </xf>
    <xf numFmtId="0" fontId="4" fillId="3" borderId="11" xfId="0" applyFont="1" applyFill="1" applyBorder="1"/>
    <xf numFmtId="164" fontId="3" fillId="3" borderId="4" xfId="1" applyNumberFormat="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21" xfId="0" applyBorder="1" applyAlignment="1">
      <alignment horizontal="center" vertical="center" wrapText="1"/>
    </xf>
    <xf numFmtId="165" fontId="0" fillId="3" borderId="26" xfId="0" applyNumberFormat="1" applyFill="1" applyBorder="1" applyAlignment="1">
      <alignment horizontal="center"/>
    </xf>
    <xf numFmtId="165" fontId="0" fillId="3" borderId="19" xfId="0" applyNumberFormat="1" applyFill="1" applyBorder="1" applyAlignment="1">
      <alignment horizontal="center"/>
    </xf>
    <xf numFmtId="165" fontId="0" fillId="3" borderId="24" xfId="0" applyNumberFormat="1" applyFill="1" applyBorder="1" applyAlignment="1">
      <alignment horizontal="center"/>
    </xf>
    <xf numFmtId="165" fontId="0" fillId="0" borderId="16" xfId="0" applyNumberFormat="1" applyBorder="1" applyAlignment="1">
      <alignment horizontal="center"/>
    </xf>
    <xf numFmtId="165" fontId="0" fillId="0" borderId="19" xfId="0" applyNumberFormat="1" applyBorder="1" applyAlignment="1">
      <alignment horizontal="center"/>
    </xf>
    <xf numFmtId="165" fontId="0" fillId="0" borderId="21" xfId="0" applyNumberFormat="1"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18" xfId="0" applyBorder="1" applyAlignment="1">
      <alignment horizontal="center"/>
    </xf>
    <xf numFmtId="3" fontId="0" fillId="0" borderId="0" xfId="0" applyNumberFormat="1"/>
    <xf numFmtId="0" fontId="10" fillId="0" borderId="0" xfId="0" applyFont="1"/>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32" xfId="0" applyFont="1" applyFill="1" applyBorder="1" applyAlignment="1">
      <alignment horizontal="center"/>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0" fillId="3" borderId="38" xfId="0" applyFill="1" applyBorder="1" applyAlignment="1">
      <alignment horizontal="center"/>
    </xf>
    <xf numFmtId="0" fontId="0" fillId="3" borderId="39" xfId="0" applyFill="1"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3" borderId="37" xfId="0" applyFill="1" applyBorder="1" applyAlignment="1">
      <alignment horizontal="center"/>
    </xf>
    <xf numFmtId="0" fontId="0" fillId="3" borderId="28" xfId="0" applyFill="1" applyBorder="1" applyAlignment="1">
      <alignment horizontal="center"/>
    </xf>
    <xf numFmtId="0" fontId="0" fillId="0" borderId="29" xfId="0" applyBorder="1" applyAlignment="1">
      <alignment horizontal="center"/>
    </xf>
    <xf numFmtId="0" fontId="0" fillId="3" borderId="26" xfId="0" applyFill="1" applyBorder="1" applyAlignment="1">
      <alignment horizontal="center" vertical="center"/>
    </xf>
    <xf numFmtId="0" fontId="0" fillId="3" borderId="19" xfId="0" applyFill="1" applyBorder="1" applyAlignment="1">
      <alignment horizontal="center" vertical="center"/>
    </xf>
    <xf numFmtId="0" fontId="0" fillId="3" borderId="24" xfId="0" applyFill="1"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40" xfId="0" applyBorder="1" applyAlignment="1">
      <alignment horizontal="center"/>
    </xf>
    <xf numFmtId="0" fontId="0" fillId="3" borderId="16" xfId="0" applyFill="1" applyBorder="1" applyAlignment="1">
      <alignment horizontal="center" vertical="center"/>
    </xf>
    <xf numFmtId="0" fontId="0" fillId="3" borderId="21" xfId="0" applyFill="1" applyBorder="1" applyAlignment="1">
      <alignment horizontal="center" vertical="center"/>
    </xf>
    <xf numFmtId="0" fontId="0" fillId="0" borderId="26" xfId="0" applyBorder="1" applyAlignment="1">
      <alignment horizontal="center" vertical="center"/>
    </xf>
    <xf numFmtId="0" fontId="0" fillId="3" borderId="17" xfId="0" applyFill="1" applyBorder="1" applyAlignment="1">
      <alignment horizontal="center"/>
    </xf>
    <xf numFmtId="0" fontId="0" fillId="3" borderId="18" xfId="0" applyFill="1" applyBorder="1" applyAlignment="1">
      <alignment horizont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xf>
    <xf numFmtId="0" fontId="0" fillId="0" borderId="20" xfId="0" applyBorder="1" applyAlignment="1">
      <alignment horizont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2" xfId="0" applyFont="1" applyFill="1" applyBorder="1" applyAlignment="1">
      <alignment horizontal="center" vertical="center" wrapText="1"/>
    </xf>
  </cellXfs>
  <cellStyles count="5">
    <cellStyle name="Normal" xfId="0" builtinId="0"/>
    <cellStyle name="Normal 2" xfId="2" xr:uid="{00000000-0005-0000-0000-000001000000}"/>
    <cellStyle name="Normal 3" xfId="3" xr:uid="{00000000-0005-0000-0000-000002000000}"/>
    <cellStyle name="Percent" xfId="1" builtinId="5"/>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27517612929963E-2"/>
          <c:y val="0.18466664269706023"/>
          <c:w val="0.9039530251026312"/>
          <c:h val="0.64823811407135767"/>
        </c:manualLayout>
      </c:layout>
      <c:barChart>
        <c:barDir val="col"/>
        <c:grouping val="clustered"/>
        <c:varyColors val="0"/>
        <c:ser>
          <c:idx val="0"/>
          <c:order val="0"/>
          <c:tx>
            <c:strRef>
              <c:f>'F1'!$B$2</c:f>
              <c:strCache>
                <c:ptCount val="1"/>
                <c:pt idx="0">
                  <c:v>Fall 2015</c:v>
                </c:pt>
              </c:strCache>
            </c:strRef>
          </c:tx>
          <c:spPr>
            <a:solidFill>
              <a:schemeClr val="accent1">
                <a:lumMod val="40000"/>
                <a:lumOff val="60000"/>
              </a:schemeClr>
            </a:solidFill>
          </c:spPr>
          <c:invertIfNegative val="0"/>
          <c:dLbls>
            <c:spPr>
              <a:noFill/>
              <a:ln>
                <a:noFill/>
              </a:ln>
              <a:effectLst/>
            </c:spPr>
            <c:txPr>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'F1'!$A$3:$A$7</c:f>
              <c:strCache>
                <c:ptCount val="5"/>
                <c:pt idx="0">
                  <c:v>All Sectors</c:v>
                </c:pt>
                <c:pt idx="1">
                  <c:v>Public 4-year</c:v>
                </c:pt>
                <c:pt idx="2">
                  <c:v>Private nonprofit 4-year</c:v>
                </c:pt>
                <c:pt idx="3">
                  <c:v>Private for-profit 4-year</c:v>
                </c:pt>
                <c:pt idx="4">
                  <c:v>Public 2-year</c:v>
                </c:pt>
              </c:strCache>
            </c:strRef>
          </c:cat>
          <c:val>
            <c:numRef>
              <c:f>'F1'!$B$3:$B$7</c:f>
              <c:numCache>
                <c:formatCode>0.0%</c:formatCode>
                <c:ptCount val="5"/>
                <c:pt idx="0">
                  <c:v>-1.7293772881961433E-2</c:v>
                </c:pt>
                <c:pt idx="1">
                  <c:v>8.2294728074863155E-3</c:v>
                </c:pt>
                <c:pt idx="2">
                  <c:v>-3.2141085713985884E-3</c:v>
                </c:pt>
                <c:pt idx="3">
                  <c:v>-0.13701177093031758</c:v>
                </c:pt>
                <c:pt idx="4">
                  <c:v>-2.9230802633606001E-2</c:v>
                </c:pt>
              </c:numCache>
            </c:numRef>
          </c:val>
          <c:extLst>
            <c:ext xmlns:c16="http://schemas.microsoft.com/office/drawing/2014/chart" uri="{C3380CC4-5D6E-409C-BE32-E72D297353CC}">
              <c16:uniqueId val="{00000000-A262-48CF-9D88-FD0BC5846631}"/>
            </c:ext>
          </c:extLst>
        </c:ser>
        <c:ser>
          <c:idx val="1"/>
          <c:order val="1"/>
          <c:tx>
            <c:strRef>
              <c:f>'F1'!$C$2</c:f>
              <c:strCache>
                <c:ptCount val="1"/>
                <c:pt idx="0">
                  <c:v>Fall 2016</c:v>
                </c:pt>
              </c:strCache>
            </c:strRef>
          </c:tx>
          <c:spPr>
            <a:pattFill prst="pct80">
              <a:fgClr>
                <a:schemeClr val="accent1">
                  <a:lumMod val="40000"/>
                  <a:lumOff val="60000"/>
                </a:schemeClr>
              </a:fgClr>
              <a:bgClr>
                <a:schemeClr val="bg1"/>
              </a:bgClr>
            </a:pattFill>
          </c:spPr>
          <c:invertIfNegative val="0"/>
          <c:dLbls>
            <c:spPr>
              <a:noFill/>
              <a:ln>
                <a:noFill/>
              </a:ln>
              <a:effectLst/>
            </c:spPr>
            <c:txPr>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'F1'!$A$3:$A$7</c:f>
              <c:strCache>
                <c:ptCount val="5"/>
                <c:pt idx="0">
                  <c:v>All Sectors</c:v>
                </c:pt>
                <c:pt idx="1">
                  <c:v>Public 4-year</c:v>
                </c:pt>
                <c:pt idx="2">
                  <c:v>Private nonprofit 4-year</c:v>
                </c:pt>
                <c:pt idx="3">
                  <c:v>Private for-profit 4-year</c:v>
                </c:pt>
                <c:pt idx="4">
                  <c:v>Public 2-year</c:v>
                </c:pt>
              </c:strCache>
            </c:strRef>
          </c:cat>
          <c:val>
            <c:numRef>
              <c:f>'F1'!$C$3:$C$7</c:f>
              <c:numCache>
                <c:formatCode>0.0%</c:formatCode>
                <c:ptCount val="5"/>
                <c:pt idx="0">
                  <c:v>-1.4004521280370663E-2</c:v>
                </c:pt>
                <c:pt idx="1">
                  <c:v>1.6904705500142558E-3</c:v>
                </c:pt>
                <c:pt idx="2">
                  <c:v>-5.8237885469211159E-3</c:v>
                </c:pt>
                <c:pt idx="3">
                  <c:v>-0.14511986331105586</c:v>
                </c:pt>
                <c:pt idx="4">
                  <c:v>-2.6124723608131006E-2</c:v>
                </c:pt>
              </c:numCache>
            </c:numRef>
          </c:val>
          <c:extLst>
            <c:ext xmlns:c16="http://schemas.microsoft.com/office/drawing/2014/chart" uri="{C3380CC4-5D6E-409C-BE32-E72D297353CC}">
              <c16:uniqueId val="{00000001-A262-48CF-9D88-FD0BC5846631}"/>
            </c:ext>
          </c:extLst>
        </c:ser>
        <c:ser>
          <c:idx val="2"/>
          <c:order val="2"/>
          <c:tx>
            <c:strRef>
              <c:f>'F1'!$D$2</c:f>
              <c:strCache>
                <c:ptCount val="1"/>
                <c:pt idx="0">
                  <c:v>Fall 2017</c:v>
                </c:pt>
              </c:strCache>
            </c:strRef>
          </c:tx>
          <c:spPr>
            <a:solidFill>
              <a:schemeClr val="accent1">
                <a:lumMod val="60000"/>
                <a:lumOff val="40000"/>
              </a:schemeClr>
            </a:solidFill>
          </c:spPr>
          <c:invertIfNegative val="0"/>
          <c:dLbls>
            <c:spPr>
              <a:noFill/>
              <a:ln>
                <a:noFill/>
              </a:ln>
              <a:effectLst/>
            </c:spPr>
            <c:txPr>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'F1'!$A$3:$A$7</c:f>
              <c:strCache>
                <c:ptCount val="5"/>
                <c:pt idx="0">
                  <c:v>All Sectors</c:v>
                </c:pt>
                <c:pt idx="1">
                  <c:v>Public 4-year</c:v>
                </c:pt>
                <c:pt idx="2">
                  <c:v>Private nonprofit 4-year</c:v>
                </c:pt>
                <c:pt idx="3">
                  <c:v>Private for-profit 4-year</c:v>
                </c:pt>
                <c:pt idx="4">
                  <c:v>Public 2-year</c:v>
                </c:pt>
              </c:strCache>
            </c:strRef>
          </c:cat>
          <c:val>
            <c:numRef>
              <c:f>'F1'!$D$3:$D$7</c:f>
              <c:numCache>
                <c:formatCode>0.0%</c:formatCode>
                <c:ptCount val="5"/>
                <c:pt idx="0">
                  <c:v>-1.0477359118716167E-2</c:v>
                </c:pt>
                <c:pt idx="1">
                  <c:v>-1.60647608968989E-3</c:v>
                </c:pt>
                <c:pt idx="2">
                  <c:v>-3.6508832559997151E-3</c:v>
                </c:pt>
                <c:pt idx="3">
                  <c:v>-7.1047546161292496E-2</c:v>
                </c:pt>
                <c:pt idx="4">
                  <c:v>-1.7021849630575292E-2</c:v>
                </c:pt>
              </c:numCache>
            </c:numRef>
          </c:val>
          <c:extLst>
            <c:ext xmlns:c16="http://schemas.microsoft.com/office/drawing/2014/chart" uri="{C3380CC4-5D6E-409C-BE32-E72D297353CC}">
              <c16:uniqueId val="{00000002-A262-48CF-9D88-FD0BC5846631}"/>
            </c:ext>
          </c:extLst>
        </c:ser>
        <c:ser>
          <c:idx val="3"/>
          <c:order val="3"/>
          <c:tx>
            <c:strRef>
              <c:f>'F1'!$E$2</c:f>
              <c:strCache>
                <c:ptCount val="1"/>
                <c:pt idx="0">
                  <c:v>Fall 2018</c:v>
                </c:pt>
              </c:strCache>
            </c:strRef>
          </c:tx>
          <c:spPr>
            <a:pattFill prst="pct80">
              <a:fgClr>
                <a:schemeClr val="accent1">
                  <a:lumMod val="60000"/>
                  <a:lumOff val="40000"/>
                </a:schemeClr>
              </a:fgClr>
              <a:bgClr>
                <a:schemeClr val="bg1"/>
              </a:bgClr>
            </a:pattFill>
          </c:spPr>
          <c:invertIfNegative val="0"/>
          <c:dLbls>
            <c:spPr>
              <a:noFill/>
              <a:ln>
                <a:noFill/>
              </a:ln>
              <a:effectLst/>
            </c:spPr>
            <c:txPr>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'F1'!$A$3:$A$7</c:f>
              <c:strCache>
                <c:ptCount val="5"/>
                <c:pt idx="0">
                  <c:v>All Sectors</c:v>
                </c:pt>
                <c:pt idx="1">
                  <c:v>Public 4-year</c:v>
                </c:pt>
                <c:pt idx="2">
                  <c:v>Private nonprofit 4-year</c:v>
                </c:pt>
                <c:pt idx="3">
                  <c:v>Private for-profit 4-year</c:v>
                </c:pt>
                <c:pt idx="4">
                  <c:v>Public 2-year</c:v>
                </c:pt>
              </c:strCache>
            </c:strRef>
          </c:cat>
          <c:val>
            <c:numRef>
              <c:f>'F1'!$E$3:$E$7</c:f>
              <c:numCache>
                <c:formatCode>0.0%</c:formatCode>
                <c:ptCount val="5"/>
                <c:pt idx="0">
                  <c:v>-1.7483594804447278E-2</c:v>
                </c:pt>
                <c:pt idx="1">
                  <c:v>3.76714287746438E-5</c:v>
                </c:pt>
                <c:pt idx="2">
                  <c:v>2.3789790914102049E-2</c:v>
                </c:pt>
                <c:pt idx="3">
                  <c:v>-0.15059421143841711</c:v>
                </c:pt>
                <c:pt idx="4">
                  <c:v>-3.1776452905455277E-2</c:v>
                </c:pt>
              </c:numCache>
            </c:numRef>
          </c:val>
          <c:extLst>
            <c:ext xmlns:c16="http://schemas.microsoft.com/office/drawing/2014/chart" uri="{C3380CC4-5D6E-409C-BE32-E72D297353CC}">
              <c16:uniqueId val="{00000003-A262-48CF-9D88-FD0BC5846631}"/>
            </c:ext>
          </c:extLst>
        </c:ser>
        <c:ser>
          <c:idx val="4"/>
          <c:order val="4"/>
          <c:tx>
            <c:strRef>
              <c:f>'F1'!$F$2</c:f>
              <c:strCache>
                <c:ptCount val="1"/>
                <c:pt idx="0">
                  <c:v>Fall 2019</c:v>
                </c:pt>
              </c:strCache>
            </c:strRef>
          </c:tx>
          <c:spPr>
            <a:solidFill>
              <a:schemeClr val="accent1">
                <a:lumMod val="75000"/>
              </a:schemeClr>
            </a:solidFill>
          </c:spPr>
          <c:invertIfNegative val="0"/>
          <c:dLbls>
            <c:spPr>
              <a:noFill/>
              <a:ln>
                <a:noFill/>
              </a:ln>
              <a:effectLst/>
            </c:spPr>
            <c:txPr>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'F1'!$A$3:$A$7</c:f>
              <c:strCache>
                <c:ptCount val="5"/>
                <c:pt idx="0">
                  <c:v>All Sectors</c:v>
                </c:pt>
                <c:pt idx="1">
                  <c:v>Public 4-year</c:v>
                </c:pt>
                <c:pt idx="2">
                  <c:v>Private nonprofit 4-year</c:v>
                </c:pt>
                <c:pt idx="3">
                  <c:v>Private for-profit 4-year</c:v>
                </c:pt>
                <c:pt idx="4">
                  <c:v>Public 2-year</c:v>
                </c:pt>
              </c:strCache>
            </c:strRef>
          </c:cat>
          <c:val>
            <c:numRef>
              <c:f>'F1'!$F$3:$F$7</c:f>
              <c:numCache>
                <c:formatCode>0.0%</c:formatCode>
                <c:ptCount val="5"/>
                <c:pt idx="0">
                  <c:v>-1.3121515103479364E-2</c:v>
                </c:pt>
                <c:pt idx="1">
                  <c:v>-1.2046607020366529E-2</c:v>
                </c:pt>
                <c:pt idx="2">
                  <c:v>-5.699116326650655E-3</c:v>
                </c:pt>
                <c:pt idx="3">
                  <c:v>-2.0520627516554257E-2</c:v>
                </c:pt>
                <c:pt idx="4">
                  <c:v>-1.4156989142230403E-2</c:v>
                </c:pt>
              </c:numCache>
            </c:numRef>
          </c:val>
          <c:extLst>
            <c:ext xmlns:c16="http://schemas.microsoft.com/office/drawing/2014/chart" uri="{C3380CC4-5D6E-409C-BE32-E72D297353CC}">
              <c16:uniqueId val="{00000004-A262-48CF-9D88-FD0BC5846631}"/>
            </c:ext>
          </c:extLst>
        </c:ser>
        <c:dLbls>
          <c:dLblPos val="outEnd"/>
          <c:showLegendKey val="0"/>
          <c:showVal val="1"/>
          <c:showCatName val="0"/>
          <c:showSerName val="0"/>
          <c:showPercent val="0"/>
          <c:showBubbleSize val="0"/>
        </c:dLbls>
        <c:gapWidth val="114"/>
        <c:overlap val="8"/>
        <c:axId val="235108224"/>
        <c:axId val="235109760"/>
      </c:barChart>
      <c:catAx>
        <c:axId val="235108224"/>
        <c:scaling>
          <c:orientation val="minMax"/>
        </c:scaling>
        <c:delete val="0"/>
        <c:axPos val="b"/>
        <c:numFmt formatCode="General" sourceLinked="1"/>
        <c:majorTickMark val="out"/>
        <c:minorTickMark val="none"/>
        <c:tickLblPos val="low"/>
        <c:crossAx val="235109760"/>
        <c:crosses val="autoZero"/>
        <c:auto val="1"/>
        <c:lblAlgn val="ctr"/>
        <c:lblOffset val="100"/>
        <c:noMultiLvlLbl val="0"/>
      </c:catAx>
      <c:valAx>
        <c:axId val="235109760"/>
        <c:scaling>
          <c:orientation val="minMax"/>
          <c:min val="-0.2"/>
        </c:scaling>
        <c:delete val="0"/>
        <c:axPos val="l"/>
        <c:numFmt formatCode="0%" sourceLinked="0"/>
        <c:majorTickMark val="out"/>
        <c:minorTickMark val="none"/>
        <c:tickLblPos val="nextTo"/>
        <c:crossAx val="235108224"/>
        <c:crosses val="autoZero"/>
        <c:crossBetween val="between"/>
      </c:valAx>
    </c:plotArea>
    <c:legend>
      <c:legendPos val="t"/>
      <c:layout>
        <c:manualLayout>
          <c:xMode val="edge"/>
          <c:yMode val="edge"/>
          <c:x val="0.10147518333205147"/>
          <c:y val="6.3187652242575026E-2"/>
          <c:w val="0.85030926180099042"/>
          <c:h val="4.0199297834876031E-2"/>
        </c:manualLayout>
      </c:layout>
      <c:overlay val="0"/>
      <c:txPr>
        <a:bodyPr/>
        <a:lstStyle/>
        <a:p>
          <a:pPr>
            <a:defRPr sz="1100"/>
          </a:pPr>
          <a:endParaRPr lang="en-US"/>
        </a:p>
      </c:txPr>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14</xdr:col>
      <xdr:colOff>247650</xdr:colOff>
      <xdr:row>39</xdr:row>
      <xdr:rowOff>9526</xdr:rowOff>
    </xdr:to>
    <xdr:graphicFrame macro="">
      <xdr:nvGraphicFramePr>
        <xdr:cNvPr id="3" name="Chart 2">
          <a:extLst>
            <a:ext uri="{FF2B5EF4-FFF2-40B4-BE49-F238E27FC236}">
              <a16:creationId xmlns:a16="http://schemas.microsoft.com/office/drawing/2014/main" id="{31D0EBED-8C9C-495D-99EF-778CC03DE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30480</xdr:colOff>
      <xdr:row>13</xdr:row>
      <xdr:rowOff>45720</xdr:rowOff>
    </xdr:from>
    <xdr:to>
      <xdr:col>7</xdr:col>
      <xdr:colOff>1043940</xdr:colOff>
      <xdr:row>17</xdr:row>
      <xdr:rowOff>152400</xdr:rowOff>
    </xdr:to>
    <xdr:sp macro="" textlink="">
      <xdr:nvSpPr>
        <xdr:cNvPr id="2" name="TextBox 1">
          <a:extLst>
            <a:ext uri="{FF2B5EF4-FFF2-40B4-BE49-F238E27FC236}">
              <a16:creationId xmlns:a16="http://schemas.microsoft.com/office/drawing/2014/main" id="{D4F250C2-7565-484D-B889-18679D7425AC}"/>
            </a:ext>
          </a:extLst>
        </xdr:cNvPr>
        <xdr:cNvSpPr txBox="1"/>
      </xdr:nvSpPr>
      <xdr:spPr>
        <a:xfrm>
          <a:off x="30480" y="2735580"/>
          <a:ext cx="842010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Table 9</a:t>
          </a:r>
          <a:r>
            <a:rPr lang="en-US" sz="1100">
              <a:solidFill>
                <a:schemeClr val="dk1"/>
              </a:solidFill>
              <a:effectLst/>
              <a:latin typeface="+mn-lt"/>
              <a:ea typeface="+mn-ea"/>
              <a:cs typeface="+mn-cs"/>
            </a:rPr>
            <a:t> provides enrollment counts by gender. Institutions reported student gender to the Clearinghouse for about one-half of all students. Gender was imputed based on first name for all other students. Less-than-two-year institutions have been aggregated with two-year institutions. Private nonprofit two-year and for-profit two-year enrollments are not shown in the table due to small counts, but enrollments from these sectors are included in the overall totals. Additional notes on data, coverage, and imputation of gender are included in the report.</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45720</xdr:colOff>
      <xdr:row>55</xdr:row>
      <xdr:rowOff>15240</xdr:rowOff>
    </xdr:from>
    <xdr:to>
      <xdr:col>6</xdr:col>
      <xdr:colOff>982980</xdr:colOff>
      <xdr:row>59</xdr:row>
      <xdr:rowOff>22860</xdr:rowOff>
    </xdr:to>
    <xdr:sp macro="" textlink="">
      <xdr:nvSpPr>
        <xdr:cNvPr id="2" name="TextBox 1">
          <a:extLst>
            <a:ext uri="{FF2B5EF4-FFF2-40B4-BE49-F238E27FC236}">
              <a16:creationId xmlns:a16="http://schemas.microsoft.com/office/drawing/2014/main" id="{5C7DD13D-41AD-425B-8E44-450CE962FD53}"/>
            </a:ext>
          </a:extLst>
        </xdr:cNvPr>
        <xdr:cNvSpPr txBox="1"/>
      </xdr:nvSpPr>
      <xdr:spPr>
        <a:xfrm>
          <a:off x="45720" y="10706100"/>
          <a:ext cx="6644640" cy="739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Table 10</a:t>
          </a:r>
          <a:r>
            <a:rPr lang="en-US" sz="1100">
              <a:solidFill>
                <a:schemeClr val="dk1"/>
              </a:solidFill>
              <a:effectLst/>
              <a:latin typeface="+mn-lt"/>
              <a:ea typeface="+mn-ea"/>
              <a:cs typeface="+mn-cs"/>
            </a:rPr>
            <a:t> provides enrollment counts by the state where the institution is located. Institutions that span multiple states have been included in a separate line called “multi-state institutions.” Enrollments for these institutions are not included in any of the other state-level totals. </a:t>
          </a:r>
          <a:br>
            <a:rPr lang="en-US" sz="1100">
              <a:solidFill>
                <a:schemeClr val="dk1"/>
              </a:solidFill>
              <a:effectLst/>
              <a:latin typeface="+mn-lt"/>
              <a:ea typeface="+mn-ea"/>
              <a:cs typeface="+mn-cs"/>
            </a:rPr>
          </a:b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39</xdr:row>
      <xdr:rowOff>15240</xdr:rowOff>
    </xdr:from>
    <xdr:to>
      <xdr:col>7</xdr:col>
      <xdr:colOff>922020</xdr:colOff>
      <xdr:row>43</xdr:row>
      <xdr:rowOff>91440</xdr:rowOff>
    </xdr:to>
    <xdr:sp macro="" textlink="">
      <xdr:nvSpPr>
        <xdr:cNvPr id="2" name="TextBox 1">
          <a:extLst>
            <a:ext uri="{FF2B5EF4-FFF2-40B4-BE49-F238E27FC236}">
              <a16:creationId xmlns:a16="http://schemas.microsoft.com/office/drawing/2014/main" id="{76FE978B-87A8-4D04-93AD-4982C61CF91E}"/>
            </a:ext>
          </a:extLst>
        </xdr:cNvPr>
        <xdr:cNvSpPr txBox="1"/>
      </xdr:nvSpPr>
      <xdr:spPr>
        <a:xfrm>
          <a:off x="0" y="7825740"/>
          <a:ext cx="1053084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Table 11</a:t>
          </a:r>
          <a:r>
            <a:rPr lang="en-US" sz="1100">
              <a:solidFill>
                <a:schemeClr val="dk1"/>
              </a:solidFill>
              <a:effectLst/>
              <a:latin typeface="+mn-lt"/>
              <a:ea typeface="+mn-ea"/>
              <a:cs typeface="+mn-cs"/>
            </a:rPr>
            <a:t> provides college enrollment totals disaggregated by Classification of Instructional Program Family codes. The table excludes the following CIP family codes, each of which had total enrollments of less than 5,000: 25 (Library Science), 28 (Military Science, Leadership, and Operational Art), 29 (Military Technologies and Applied Sciences), 32 (Basic Skills and Developmental/Remedial Education), 33 (Citizenship Activities), 34 (Health-Related Knowledge and Skills), 35 (Interpersonal and Social Skills), 36 (Leisure and Recreational Activities), 37 (Personal Awareness and Self-Improvement), 53 (High School/Secondary Diplomas and Certificates), 60 (Residency Programs).</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37</xdr:row>
      <xdr:rowOff>30480</xdr:rowOff>
    </xdr:from>
    <xdr:to>
      <xdr:col>7</xdr:col>
      <xdr:colOff>883920</xdr:colOff>
      <xdr:row>42</xdr:row>
      <xdr:rowOff>99060</xdr:rowOff>
    </xdr:to>
    <xdr:sp macro="" textlink="">
      <xdr:nvSpPr>
        <xdr:cNvPr id="2" name="TextBox 1">
          <a:extLst>
            <a:ext uri="{FF2B5EF4-FFF2-40B4-BE49-F238E27FC236}">
              <a16:creationId xmlns:a16="http://schemas.microsoft.com/office/drawing/2014/main" id="{98DCB306-379B-42EF-A6CE-F0EB7EDBBD2A}"/>
            </a:ext>
          </a:extLst>
        </xdr:cNvPr>
        <xdr:cNvSpPr txBox="1"/>
      </xdr:nvSpPr>
      <xdr:spPr>
        <a:xfrm>
          <a:off x="0" y="7543800"/>
          <a:ext cx="1078992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Table 12</a:t>
          </a:r>
          <a:r>
            <a:rPr lang="en-US" sz="1100">
              <a:solidFill>
                <a:schemeClr val="dk1"/>
              </a:solidFill>
              <a:effectLst/>
              <a:latin typeface="+mn-lt"/>
              <a:ea typeface="+mn-ea"/>
              <a:cs typeface="+mn-cs"/>
            </a:rPr>
            <a:t> provides college enrollment totals disaggregated by Classification of Instructional Program Family codes. The table excludes the following CIP family codes, each of which had total enrollments of less than 5,000: 05 (Area, Ethnic, Cultural, Gender, and Group Studies), 25 (Library Science), 28 (Military Science, Leadership, and Operational Art), 29 (Military Technologies and Applied Sciences), 33 (Citizenship Activities), 34 (Health-Related Knowledge and Skills), 35 (Interpersonal and Social Skills), 36 (Leisure and Recreational Activities), 37 (Personal Awareness and Self-Improvement), 38 (Philosophy and Religious Studies), 39 (Theology and Religious Vocations), 53 (High School/Secondary Diplomas and Certificates), 60 (Residency Programs).</a:t>
          </a:r>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15240</xdr:rowOff>
    </xdr:from>
    <xdr:to>
      <xdr:col>17</xdr:col>
      <xdr:colOff>76200</xdr:colOff>
      <xdr:row>42</xdr:row>
      <xdr:rowOff>144780</xdr:rowOff>
    </xdr:to>
    <xdr:sp macro="" textlink="">
      <xdr:nvSpPr>
        <xdr:cNvPr id="2" name="TextBox 1">
          <a:extLst>
            <a:ext uri="{FF2B5EF4-FFF2-40B4-BE49-F238E27FC236}">
              <a16:creationId xmlns:a16="http://schemas.microsoft.com/office/drawing/2014/main" id="{6AC85CDF-456E-4B29-B760-695FAC0A4C01}"/>
            </a:ext>
          </a:extLst>
        </xdr:cNvPr>
        <xdr:cNvSpPr txBox="1"/>
      </xdr:nvSpPr>
      <xdr:spPr>
        <a:xfrm>
          <a:off x="38100" y="15240"/>
          <a:ext cx="10401300" cy="781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Methodological Notes</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National Coverage of the Data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As of fall 2018, institutions actively submitting enrollment data to the Clearinghouse account for 97 percent of all enrollments at Title IV, degree-granting institutions in the U.S. Because Clearinghouse participation grew over the period covered by this report, and because coverage of institutions (i.e., percentage of all institutions participating in the Clearinghouse) is not 100 percent for any individual year, weights were applied by institutional sector and state to better approximate enrollments at all institutions nationally. Using the IPEDS Title IV, degree-granting institutions as the base study population, weights for each institution type and state were calculated using the inverse of the rate of enrollment coverage for that sector or state in the relevant year. Given the unavailability of fall 2019 IPEDS enrollments at the time of publication, fall 2018 IPEDS enrollments were used as the basis for calculating the fall 2019 Clearinghouse coverage rates. For detailed statistics on enrollment coverage, as well as other aspects of Clearinghouse data, view “</a:t>
          </a:r>
          <a:r>
            <a:rPr lang="en-US" sz="1100" u="sng">
              <a:solidFill>
                <a:schemeClr val="dk1"/>
              </a:solidFill>
              <a:effectLst/>
              <a:latin typeface="+mn-lt"/>
              <a:ea typeface="+mn-ea"/>
              <a:cs typeface="+mn-cs"/>
              <a:hlinkClick xmlns:r="http://schemas.openxmlformats.org/officeDocument/2006/relationships" r:id=""/>
            </a:rPr>
            <a:t>Working With Our Data</a:t>
          </a:r>
          <a:r>
            <a:rPr lang="en-US" sz="1100" u="sng">
              <a:solidFill>
                <a:schemeClr val="dk1"/>
              </a:solidFill>
              <a:effectLst/>
              <a:latin typeface="+mn-lt"/>
              <a:ea typeface="+mn-ea"/>
              <a:cs typeface="+mn-cs"/>
            </a:rPr>
            <a:t>.</a:t>
          </a:r>
          <a:r>
            <a:rPr lang="en-US" sz="1100">
              <a:solidFill>
                <a:schemeClr val="dk1"/>
              </a:solidFill>
              <a:effectLst/>
              <a:latin typeface="+mn-lt"/>
              <a:ea typeface="+mn-ea"/>
              <a:cs typeface="+mn-cs"/>
            </a:rPr>
            <a:t>”</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Differences from IPEDS Data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National Student Clearinghouse data are non-adjudicated, administrative data that come directly from college and university registrars. The data differ from IPEDS survey data in several important ways: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1. Term definition: Most institutions use an October 15 census date when counting fall enrollments for IPEDS, but institutions have some flexibility in determining whether a given term should be counted as a fall term. For Clearinghouse reporting, institutions provide the start- and end-dates for each enrollment, rather than formally designating fall or spring terms. Fall terms included in the Current Term Enrollment Estimates are those that:</a:t>
          </a:r>
        </a:p>
        <a:p>
          <a:pPr lvl="1"/>
          <a:r>
            <a:rPr lang="en-US" sz="1100">
              <a:solidFill>
                <a:schemeClr val="dk1"/>
              </a:solidFill>
              <a:effectLst/>
              <a:latin typeface="+mn-lt"/>
              <a:ea typeface="+mn-ea"/>
              <a:cs typeface="+mn-cs"/>
            </a:rPr>
            <a:t>a) began between August 15 and October 31, inclusive or</a:t>
          </a:r>
        </a:p>
        <a:p>
          <a:pPr lvl="1"/>
          <a:r>
            <a:rPr lang="en-US" sz="1100">
              <a:solidFill>
                <a:schemeClr val="dk1"/>
              </a:solidFill>
              <a:effectLst/>
              <a:latin typeface="+mn-lt"/>
              <a:ea typeface="+mn-ea"/>
              <a:cs typeface="+mn-cs"/>
            </a:rPr>
            <a:t>b) ended between September 15 and November 30, inclusive or</a:t>
          </a:r>
        </a:p>
        <a:p>
          <a:pPr lvl="1"/>
          <a:r>
            <a:rPr lang="en-US" sz="1100">
              <a:solidFill>
                <a:schemeClr val="dk1"/>
              </a:solidFill>
              <a:effectLst/>
              <a:latin typeface="+mn-lt"/>
              <a:ea typeface="+mn-ea"/>
              <a:cs typeface="+mn-cs"/>
            </a:rPr>
            <a:t>c) began before August 15 AND ended after November 30.</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Degree-granting status: When referencing IPEDS enrollment counts, it is important to distinguish counts limited to degree-granting institutions from those that also include non-degree-granting institutions. NCES publishes both of these counts in IPEDS First-Look Reports. The Clearinghouse counts in this report are limited to Title IV, degree-granting institutions.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3. Enrollment status changes: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Institutions submit data to the Clearinghouse throughout a given term, capturing changes in enrollment status from one submission to the next. The counts in this report include all students whose institution submitted at least one enrollment record showing the student enrolled as either full time, three-quarters time, half time, or less than half time during the term. For IPEDS reporting, an institution generally counts a student according to the student’s enrollment status as of the institution’s IPEDS census date.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4. International students: As the Clearinghouse continues to enhance its data collections to better support the needs of the education community, enrollment records for international students are starting to become more complete than in past years. Because this is a recent development, in order to ensure consistent year-to-year comparisons, international students have been excluded from this report. In recent years, IPEDS enrollments in the nonresident alien category have accounted for nearly five percent of all IPEDS enrollments.</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Gender Imputation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Institutions reported student gender to the Clearinghouse for about one-half of all students included in this report. The genders for the remaining students were imputed using a table of name-gender pairs that the Research Center developed using data publicly available from the Census Bureau and the Social Security Administration as well as the institution-reported data. The imputation used only those pairs in which the name had at least two instances and was associated with a single gender in at least 95 percent of the instances. The imputation is accurate in 99.6 percent of the cases where gender was reported by institutions. A detailed document describing this approach resides on the National Student Clearinghouse Research Center’s “</a:t>
          </a:r>
          <a:r>
            <a:rPr lang="en-US" sz="1100" u="sng">
              <a:solidFill>
                <a:schemeClr val="dk1"/>
              </a:solidFill>
              <a:effectLst/>
              <a:latin typeface="+mn-lt"/>
              <a:ea typeface="+mn-ea"/>
              <a:cs typeface="+mn-cs"/>
              <a:hlinkClick xmlns:r="http://schemas.openxmlformats.org/officeDocument/2006/relationships" r:id=""/>
            </a:rPr>
            <a:t>Working With Our Data</a:t>
          </a:r>
          <a:r>
            <a:rPr lang="en-US" sz="1100">
              <a:solidFill>
                <a:schemeClr val="dk1"/>
              </a:solidFill>
              <a:effectLst/>
              <a:latin typeface="+mn-lt"/>
              <a:ea typeface="+mn-ea"/>
              <a:cs typeface="+mn-cs"/>
            </a:rPr>
            <a:t>” page.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9</xdr:row>
      <xdr:rowOff>30480</xdr:rowOff>
    </xdr:from>
    <xdr:to>
      <xdr:col>6</xdr:col>
      <xdr:colOff>1127760</xdr:colOff>
      <xdr:row>18</xdr:row>
      <xdr:rowOff>60960</xdr:rowOff>
    </xdr:to>
    <xdr:sp macro="" textlink="">
      <xdr:nvSpPr>
        <xdr:cNvPr id="2" name="TextBox 1">
          <a:extLst>
            <a:ext uri="{FF2B5EF4-FFF2-40B4-BE49-F238E27FC236}">
              <a16:creationId xmlns:a16="http://schemas.microsoft.com/office/drawing/2014/main" id="{A179B036-DBAF-45B6-B600-B42ACB4D2C35}"/>
            </a:ext>
          </a:extLst>
        </xdr:cNvPr>
        <xdr:cNvSpPr txBox="1"/>
      </xdr:nvSpPr>
      <xdr:spPr>
        <a:xfrm>
          <a:off x="30480" y="2125980"/>
          <a:ext cx="803910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Table 1</a:t>
          </a:r>
          <a:r>
            <a:rPr lang="en-US" sz="1100">
              <a:solidFill>
                <a:schemeClr val="dk1"/>
              </a:solidFill>
              <a:effectLst/>
              <a:latin typeface="+mn-lt"/>
              <a:ea typeface="+mn-ea"/>
              <a:cs typeface="+mn-cs"/>
            </a:rPr>
            <a:t> provides counts of fall term enrollments submitted to the Clearinghouse by December 1 of each year. Enrollments represent one student in one institution and thus would count twice a student enrolled simultaneously at two institutions. The unduplicated headcount provides the number of unique students with no double-counting. This figure can be used to determine the percentage of concurrent enrollments in any given year. In each term, fewer than 2.0 percent of total enrollments can be accounted for by students enrolling in more than one institution.</a:t>
          </a:r>
        </a:p>
        <a:p>
          <a:r>
            <a:rPr lang="en-US" sz="1100">
              <a:solidFill>
                <a:schemeClr val="dk1"/>
              </a:solidFill>
              <a:effectLst/>
              <a:latin typeface="+mn-lt"/>
              <a:ea typeface="+mn-ea"/>
              <a:cs typeface="+mn-cs"/>
            </a:rPr>
            <a:t>Institutional classifications for the current term are based on the most recently available IPEDS institutional characteristics at the time of publication. Less-than-two-year institutions have been aggregated with two-year institutions. Private nonprofit two-year and for-profit two-year enrollments are not shown in the table due to small counts, but enrollments from these sectors are included in the overall totals. Additional notes on data and coverage are included at the end of the report.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xdr:colOff>
      <xdr:row>18</xdr:row>
      <xdr:rowOff>15240</xdr:rowOff>
    </xdr:from>
    <xdr:to>
      <xdr:col>7</xdr:col>
      <xdr:colOff>914400</xdr:colOff>
      <xdr:row>24</xdr:row>
      <xdr:rowOff>15240</xdr:rowOff>
    </xdr:to>
    <xdr:sp macro="" textlink="">
      <xdr:nvSpPr>
        <xdr:cNvPr id="2" name="TextBox 1">
          <a:extLst>
            <a:ext uri="{FF2B5EF4-FFF2-40B4-BE49-F238E27FC236}">
              <a16:creationId xmlns:a16="http://schemas.microsoft.com/office/drawing/2014/main" id="{29576B62-8BDF-4F7E-B5A0-61DCC05D2A08}"/>
            </a:ext>
          </a:extLst>
        </xdr:cNvPr>
        <xdr:cNvSpPr txBox="1"/>
      </xdr:nvSpPr>
      <xdr:spPr>
        <a:xfrm>
          <a:off x="22860" y="4884420"/>
          <a:ext cx="7673340" cy="1097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Table 2</a:t>
          </a:r>
          <a:r>
            <a:rPr lang="en-US" sz="1100">
              <a:solidFill>
                <a:schemeClr val="dk1"/>
              </a:solidFill>
              <a:effectLst/>
              <a:latin typeface="+mn-lt"/>
              <a:ea typeface="+mn-ea"/>
              <a:cs typeface="+mn-cs"/>
            </a:rPr>
            <a:t> provides counts of fall term enrollments for undergraduate students entering college for the first time. Counts of first-time undergraduates for a fall term are limited to students who had no college enrollment (in any postsecondary institution) at age 18 or above prior to the beginning of the fall term and had not completed a college degree prior to the beginning of the fall term. Former dual enrollment students, first-time college students who had enrolled in college courses while still in high school, are included in the counts of first-time students for a fall term.</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xdr:colOff>
      <xdr:row>6</xdr:row>
      <xdr:rowOff>7620</xdr:rowOff>
    </xdr:from>
    <xdr:to>
      <xdr:col>7</xdr:col>
      <xdr:colOff>22860</xdr:colOff>
      <xdr:row>9</xdr:row>
      <xdr:rowOff>114300</xdr:rowOff>
    </xdr:to>
    <xdr:sp macro="" textlink="">
      <xdr:nvSpPr>
        <xdr:cNvPr id="2" name="TextBox 1">
          <a:extLst>
            <a:ext uri="{FF2B5EF4-FFF2-40B4-BE49-F238E27FC236}">
              <a16:creationId xmlns:a16="http://schemas.microsoft.com/office/drawing/2014/main" id="{7003CC61-0FAD-4350-9C5D-02AFBD565CED}"/>
            </a:ext>
          </a:extLst>
        </xdr:cNvPr>
        <xdr:cNvSpPr txBox="1"/>
      </xdr:nvSpPr>
      <xdr:spPr>
        <a:xfrm>
          <a:off x="15240" y="1348740"/>
          <a:ext cx="6644640" cy="655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Table 3</a:t>
          </a:r>
          <a:r>
            <a:rPr lang="en-US" sz="1100">
              <a:solidFill>
                <a:schemeClr val="dk1"/>
              </a:solidFill>
              <a:effectLst/>
              <a:latin typeface="+mn-lt"/>
              <a:ea typeface="+mn-ea"/>
              <a:cs typeface="+mn-cs"/>
            </a:rPr>
            <a:t> provides a deeper look at the enrollment counts for private nonprofit four-year institutions, by institution size. The size of the institution is based on the most current IPEDS fall enrollment totals that are available at the time of publication. Additional notes on data and coverage are included in</a:t>
          </a:r>
          <a:r>
            <a:rPr lang="en-US" sz="1100" baseline="0">
              <a:solidFill>
                <a:schemeClr val="dk1"/>
              </a:solidFill>
              <a:effectLst/>
              <a:latin typeface="+mn-lt"/>
              <a:ea typeface="+mn-ea"/>
              <a:cs typeface="+mn-cs"/>
            </a:rPr>
            <a:t> the report</a:t>
          </a:r>
          <a:r>
            <a:rPr lang="en-US" sz="1100">
              <a:solidFill>
                <a:schemeClr val="dk1"/>
              </a:solidFill>
              <a:effectLst/>
              <a:latin typeface="+mn-lt"/>
              <a:ea typeface="+mn-ea"/>
              <a:cs typeface="+mn-cs"/>
            </a:rPr>
            <a:t>.</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53340</xdr:colOff>
      <xdr:row>26</xdr:row>
      <xdr:rowOff>22860</xdr:rowOff>
    </xdr:from>
    <xdr:to>
      <xdr:col>7</xdr:col>
      <xdr:colOff>876300</xdr:colOff>
      <xdr:row>32</xdr:row>
      <xdr:rowOff>53340</xdr:rowOff>
    </xdr:to>
    <xdr:sp macro="" textlink="">
      <xdr:nvSpPr>
        <xdr:cNvPr id="2" name="TextBox 1">
          <a:extLst>
            <a:ext uri="{FF2B5EF4-FFF2-40B4-BE49-F238E27FC236}">
              <a16:creationId xmlns:a16="http://schemas.microsoft.com/office/drawing/2014/main" id="{16648692-B277-4D07-A50F-E67C5C52E856}"/>
            </a:ext>
          </a:extLst>
        </xdr:cNvPr>
        <xdr:cNvSpPr txBox="1"/>
      </xdr:nvSpPr>
      <xdr:spPr>
        <a:xfrm>
          <a:off x="53340" y="5189220"/>
          <a:ext cx="8450580" cy="1127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Table 4</a:t>
          </a:r>
          <a:r>
            <a:rPr lang="en-US" sz="1100">
              <a:solidFill>
                <a:schemeClr val="dk1"/>
              </a:solidFill>
              <a:effectLst/>
              <a:latin typeface="+mn-lt"/>
              <a:ea typeface="+mn-ea"/>
              <a:cs typeface="+mn-cs"/>
            </a:rPr>
            <a:t> provides enrollment counts by program level. The </a:t>
          </a:r>
          <a:r>
            <a:rPr lang="en-US" sz="1100" i="1">
              <a:solidFill>
                <a:schemeClr val="dk1"/>
              </a:solidFill>
              <a:effectLst/>
              <a:latin typeface="+mn-lt"/>
              <a:ea typeface="+mn-ea"/>
              <a:cs typeface="+mn-cs"/>
            </a:rPr>
            <a:t>other</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undergraduate</a:t>
          </a:r>
          <a:r>
            <a:rPr lang="en-US" sz="1100">
              <a:solidFill>
                <a:schemeClr val="dk1"/>
              </a:solidFill>
              <a:effectLst/>
              <a:latin typeface="+mn-lt"/>
              <a:ea typeface="+mn-ea"/>
              <a:cs typeface="+mn-cs"/>
            </a:rPr>
            <a:t> category includes: undergraduate certificate/diploma, teacher preparation and special non-credential programs that have been classified by institutions as undergraduate programs, as well as enrollments that are not part of any structured program. The </a:t>
          </a:r>
          <a:r>
            <a:rPr lang="en-US" sz="1100" i="1">
              <a:solidFill>
                <a:schemeClr val="dk1"/>
              </a:solidFill>
              <a:effectLst/>
              <a:latin typeface="+mn-lt"/>
              <a:ea typeface="+mn-ea"/>
              <a:cs typeface="+mn-cs"/>
            </a:rPr>
            <a:t>graduate/professional</a:t>
          </a:r>
          <a:r>
            <a:rPr lang="en-US" sz="1100">
              <a:solidFill>
                <a:schemeClr val="dk1"/>
              </a:solidFill>
              <a:effectLst/>
              <a:latin typeface="+mn-lt"/>
              <a:ea typeface="+mn-ea"/>
              <a:cs typeface="+mn-cs"/>
            </a:rPr>
            <a:t> category includes: post-baccalaureate certificate, master’s degree, doctoral degree, first-professional degree, graduate/professional certificate, and special non-credential programs that have been specifically classified by institutions as graduate-level programs.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xdr:colOff>
      <xdr:row>13</xdr:row>
      <xdr:rowOff>22860</xdr:rowOff>
    </xdr:from>
    <xdr:to>
      <xdr:col>7</xdr:col>
      <xdr:colOff>883920</xdr:colOff>
      <xdr:row>19</xdr:row>
      <xdr:rowOff>175260</xdr:rowOff>
    </xdr:to>
    <xdr:sp macro="" textlink="">
      <xdr:nvSpPr>
        <xdr:cNvPr id="2" name="TextBox 1">
          <a:extLst>
            <a:ext uri="{FF2B5EF4-FFF2-40B4-BE49-F238E27FC236}">
              <a16:creationId xmlns:a16="http://schemas.microsoft.com/office/drawing/2014/main" id="{2B86EF29-0C86-4679-9B9E-54CFD48C0840}"/>
            </a:ext>
          </a:extLst>
        </xdr:cNvPr>
        <xdr:cNvSpPr txBox="1"/>
      </xdr:nvSpPr>
      <xdr:spPr>
        <a:xfrm>
          <a:off x="45720" y="2887980"/>
          <a:ext cx="7711440" cy="1249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Table 5</a:t>
          </a:r>
          <a:r>
            <a:rPr lang="en-US" sz="1100">
              <a:solidFill>
                <a:schemeClr val="dk1"/>
              </a:solidFill>
              <a:effectLst/>
              <a:latin typeface="+mn-lt"/>
              <a:ea typeface="+mn-ea"/>
              <a:cs typeface="+mn-cs"/>
            </a:rPr>
            <a:t> provides enrollment counts by the enrollment intensity of the student. The part-time category includes enrollments reported to the Clearinghouse as three-quarter time, half-time, and less-than-half-time. Enrollment intensity is defined by the institution and based on the earliest data submitted for a student in any given term. As a result, the intensity generally reflects the student’s intended workload at the beginning of the term. Less-than-two-year institutions have been aggregated with two-year institutions. Private nonprofit two-year and for-profit two-year enrollments are not shown in the table due to small counts, but enrollments from these sectors are included in the overall totals. </a:t>
          </a:r>
        </a:p>
        <a:p>
          <a:br>
            <a:rPr lang="en-US" sz="1100">
              <a:solidFill>
                <a:schemeClr val="dk1"/>
              </a:solidFill>
              <a:effectLst/>
              <a:latin typeface="+mn-lt"/>
              <a:ea typeface="+mn-ea"/>
              <a:cs typeface="+mn-cs"/>
            </a:rPr>
          </a:br>
          <a:r>
            <a:rPr lang="en-US" sz="1100">
              <a:solidFill>
                <a:schemeClr val="dk1"/>
              </a:solidFill>
              <a:effectLst/>
              <a:latin typeface="+mn-lt"/>
              <a:ea typeface="+mn-ea"/>
              <a:cs typeface="+mn-cs"/>
            </a:rPr>
            <a:t> </a:t>
          </a: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xdr:colOff>
      <xdr:row>18</xdr:row>
      <xdr:rowOff>7620</xdr:rowOff>
    </xdr:from>
    <xdr:to>
      <xdr:col>8</xdr:col>
      <xdr:colOff>7620</xdr:colOff>
      <xdr:row>23</xdr:row>
      <xdr:rowOff>129540</xdr:rowOff>
    </xdr:to>
    <xdr:sp macro="" textlink="">
      <xdr:nvSpPr>
        <xdr:cNvPr id="2" name="TextBox 1">
          <a:extLst>
            <a:ext uri="{FF2B5EF4-FFF2-40B4-BE49-F238E27FC236}">
              <a16:creationId xmlns:a16="http://schemas.microsoft.com/office/drawing/2014/main" id="{F065AC07-EE29-47BE-BCBF-EE6FF6E77AF0}"/>
            </a:ext>
          </a:extLst>
        </xdr:cNvPr>
        <xdr:cNvSpPr txBox="1"/>
      </xdr:nvSpPr>
      <xdr:spPr>
        <a:xfrm>
          <a:off x="22860" y="3825240"/>
          <a:ext cx="7932420" cy="1036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Table 6</a:t>
          </a:r>
          <a:r>
            <a:rPr lang="en-US" sz="1100">
              <a:solidFill>
                <a:schemeClr val="dk1"/>
              </a:solidFill>
              <a:effectLst/>
              <a:latin typeface="+mn-lt"/>
              <a:ea typeface="+mn-ea"/>
              <a:cs typeface="+mn-cs"/>
            </a:rPr>
            <a:t> provides enrollment counts by student age group. This table includes all fall enrollments reported to the Clearinghouse, regardless of whether the student is enrolled in a credential-seeking program. Student age is calculated as of the first day of the term (a date specific to the institution). Less-than-two-year institutions have been aggregated with two-year institutions. Private nonprofit two-year and for-profit two-year enrollments are not shown in the table due to small counts, but enrollments from these sectors are included in the overall totals. Additional notes on data and coverage are included in the report.</a:t>
          </a: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45720</xdr:colOff>
      <xdr:row>14</xdr:row>
      <xdr:rowOff>7620</xdr:rowOff>
    </xdr:from>
    <xdr:to>
      <xdr:col>11</xdr:col>
      <xdr:colOff>609600</xdr:colOff>
      <xdr:row>18</xdr:row>
      <xdr:rowOff>160020</xdr:rowOff>
    </xdr:to>
    <xdr:sp macro="" textlink="">
      <xdr:nvSpPr>
        <xdr:cNvPr id="2" name="TextBox 1">
          <a:extLst>
            <a:ext uri="{FF2B5EF4-FFF2-40B4-BE49-F238E27FC236}">
              <a16:creationId xmlns:a16="http://schemas.microsoft.com/office/drawing/2014/main" id="{CDA8BE22-3D6A-4A05-BCA8-57C795F1274D}"/>
            </a:ext>
          </a:extLst>
        </xdr:cNvPr>
        <xdr:cNvSpPr txBox="1"/>
      </xdr:nvSpPr>
      <xdr:spPr>
        <a:xfrm>
          <a:off x="45720" y="2834640"/>
          <a:ext cx="9639300" cy="883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Table 7</a:t>
          </a:r>
          <a:r>
            <a:rPr lang="en-US" sz="1100">
              <a:solidFill>
                <a:schemeClr val="dk1"/>
              </a:solidFill>
              <a:effectLst/>
              <a:latin typeface="+mn-lt"/>
              <a:ea typeface="+mn-ea"/>
              <a:cs typeface="+mn-cs"/>
            </a:rPr>
            <a:t> provides the average age of students by program level, sector, and enrollment intensity. This information is added for the first time in this edition. A student’s age is determined as of the first day of his or her enrollment in the current term. The first date of enrollment can vary depending on the academic term used by the institution. The part-time category includes enrollments reported to the Clearinghouse as three-quarter time, half-time, and less-than-half-time. Enrollment intensity is defined by the institution and based on the earliest data submitted for a student in any given term.</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13</xdr:row>
      <xdr:rowOff>0</xdr:rowOff>
    </xdr:from>
    <xdr:to>
      <xdr:col>6</xdr:col>
      <xdr:colOff>15240</xdr:colOff>
      <xdr:row>19</xdr:row>
      <xdr:rowOff>114300</xdr:rowOff>
    </xdr:to>
    <xdr:sp macro="" textlink="">
      <xdr:nvSpPr>
        <xdr:cNvPr id="2" name="TextBox 1">
          <a:extLst>
            <a:ext uri="{FF2B5EF4-FFF2-40B4-BE49-F238E27FC236}">
              <a16:creationId xmlns:a16="http://schemas.microsoft.com/office/drawing/2014/main" id="{4D22DB72-C4EA-4BA4-A57B-0A6DCAEEB8B9}"/>
            </a:ext>
          </a:extLst>
        </xdr:cNvPr>
        <xdr:cNvSpPr txBox="1"/>
      </xdr:nvSpPr>
      <xdr:spPr>
        <a:xfrm>
          <a:off x="0" y="2636520"/>
          <a:ext cx="6454140" cy="1211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Newly added in this edition, </a:t>
          </a:r>
          <a:r>
            <a:rPr lang="en-US" sz="1100" b="1">
              <a:solidFill>
                <a:schemeClr val="dk1"/>
              </a:solidFill>
              <a:effectLst/>
              <a:latin typeface="+mn-lt"/>
              <a:ea typeface="+mn-ea"/>
              <a:cs typeface="+mn-cs"/>
            </a:rPr>
            <a:t>Table 8</a:t>
          </a:r>
          <a:r>
            <a:rPr lang="en-US" sz="1100">
              <a:solidFill>
                <a:schemeClr val="dk1"/>
              </a:solidFill>
              <a:effectLst/>
              <a:latin typeface="+mn-lt"/>
              <a:ea typeface="+mn-ea"/>
              <a:cs typeface="+mn-cs"/>
            </a:rPr>
            <a:t> provides the median and average ages of students by program level, sector, and gender. There was little change in the average age of students from fall 2018 to fall 2019. (Thus, the fall 2018 data are not shown in the table.) A student’s age is determined as of the first day of his or her enrollment in the current term. The first date of enrollment can vary depending on the academic term used by the institution. Additional notes on data, coverage, and imputation of gender are included at the end of the report.</a:t>
          </a:r>
        </a:p>
        <a:p>
          <a:r>
            <a:rPr lang="en-US" sz="1100">
              <a:solidFill>
                <a:schemeClr val="dk1"/>
              </a:solidFill>
              <a:effectLst/>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tabSelected="1" workbookViewId="0">
      <selection activeCell="T16" sqref="T16"/>
    </sheetView>
  </sheetViews>
  <sheetFormatPr defaultRowHeight="15" x14ac:dyDescent="0.25"/>
  <cols>
    <col min="1" max="1" width="23.7109375" customWidth="1"/>
  </cols>
  <sheetData>
    <row r="1" spans="1:6" ht="15" customHeight="1" x14ac:dyDescent="0.25"/>
    <row r="2" spans="1:6" ht="29.25" customHeight="1" x14ac:dyDescent="0.25">
      <c r="B2" t="s">
        <v>1</v>
      </c>
      <c r="C2" t="s">
        <v>0</v>
      </c>
      <c r="D2" t="s">
        <v>146</v>
      </c>
      <c r="E2" t="s">
        <v>147</v>
      </c>
      <c r="F2" t="s">
        <v>148</v>
      </c>
    </row>
    <row r="3" spans="1:6" ht="29.25" customHeight="1" x14ac:dyDescent="0.25">
      <c r="A3" t="s">
        <v>42</v>
      </c>
      <c r="B3" s="6">
        <v>-1.7293772881961433E-2</v>
      </c>
      <c r="C3" s="6">
        <v>-1.4004521280370663E-2</v>
      </c>
      <c r="D3" s="7">
        <v>-1.0477359118716167E-2</v>
      </c>
      <c r="E3" s="6">
        <v>-1.7483594804447278E-2</v>
      </c>
      <c r="F3" s="15">
        <v>-1.3121515103479364E-2</v>
      </c>
    </row>
    <row r="4" spans="1:6" ht="29.25" customHeight="1" x14ac:dyDescent="0.25">
      <c r="A4" t="s">
        <v>158</v>
      </c>
      <c r="B4" s="7">
        <v>8.2294728074863155E-3</v>
      </c>
      <c r="C4" s="6">
        <v>1.6904705500142558E-3</v>
      </c>
      <c r="D4" s="7">
        <v>-1.60647608968989E-3</v>
      </c>
      <c r="E4" s="7">
        <v>3.76714287746438E-5</v>
      </c>
      <c r="F4" s="15">
        <v>-1.2046607020366529E-2</v>
      </c>
    </row>
    <row r="5" spans="1:6" ht="29.25" customHeight="1" x14ac:dyDescent="0.25">
      <c r="A5" t="s">
        <v>159</v>
      </c>
      <c r="B5" s="7">
        <v>-3.2141085713985884E-3</v>
      </c>
      <c r="C5" s="6">
        <v>-5.8237885469211159E-3</v>
      </c>
      <c r="D5" s="7">
        <v>-3.6508832559997151E-3</v>
      </c>
      <c r="E5" s="6">
        <v>2.3789790914102049E-2</v>
      </c>
      <c r="F5" s="15">
        <v>-5.699116326650655E-3</v>
      </c>
    </row>
    <row r="6" spans="1:6" ht="29.25" customHeight="1" x14ac:dyDescent="0.25">
      <c r="A6" t="s">
        <v>160</v>
      </c>
      <c r="B6" s="7">
        <v>-0.13701177093031758</v>
      </c>
      <c r="C6" s="6">
        <v>-0.14511986331105586</v>
      </c>
      <c r="D6" s="7">
        <v>-7.1047546161292496E-2</v>
      </c>
      <c r="E6" s="6">
        <v>-0.15059421143841711</v>
      </c>
      <c r="F6" s="15">
        <v>-2.0520627516554257E-2</v>
      </c>
    </row>
    <row r="7" spans="1:6" ht="29.25" customHeight="1" x14ac:dyDescent="0.25">
      <c r="A7" t="s">
        <v>161</v>
      </c>
      <c r="B7" s="7">
        <v>-2.9230802633606001E-2</v>
      </c>
      <c r="C7" s="6">
        <v>-2.6124723608131006E-2</v>
      </c>
      <c r="D7" s="7">
        <v>-1.7021849630575292E-2</v>
      </c>
      <c r="E7" s="7">
        <v>-3.1776452905455277E-2</v>
      </c>
      <c r="F7" s="15">
        <v>-1.4156989142230403E-2</v>
      </c>
    </row>
    <row r="8" spans="1:6" ht="29.25" customHeight="1" x14ac:dyDescent="0.25"/>
    <row r="9" spans="1:6" ht="29.25" customHeight="1" x14ac:dyDescent="0.25"/>
    <row r="10" spans="1:6" ht="29.25" customHeight="1" x14ac:dyDescent="0.25">
      <c r="A10" s="25" t="s">
        <v>165</v>
      </c>
    </row>
    <row r="13" spans="1:6" x14ac:dyDescent="0.25">
      <c r="A13" s="6"/>
    </row>
    <row r="14" spans="1:6" x14ac:dyDescent="0.25">
      <c r="A14" s="6"/>
    </row>
    <row r="15" spans="1:6" x14ac:dyDescent="0.25">
      <c r="A15" s="6"/>
    </row>
    <row r="16" spans="1:6" x14ac:dyDescent="0.25">
      <c r="A16" s="6"/>
    </row>
    <row r="17" spans="1:1" x14ac:dyDescent="0.25">
      <c r="A17" s="6"/>
    </row>
    <row r="18" spans="1:1" x14ac:dyDescent="0.25">
      <c r="A18" s="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202C9-83AD-4DAF-A9DB-7056F8439C24}">
  <dimension ref="A1:F13"/>
  <sheetViews>
    <sheetView workbookViewId="0">
      <selection activeCell="C24" sqref="C24"/>
    </sheetView>
  </sheetViews>
  <sheetFormatPr defaultColWidth="20.28515625" defaultRowHeight="15" x14ac:dyDescent="0.25"/>
  <cols>
    <col min="1" max="1" width="23.85546875" customWidth="1"/>
    <col min="2" max="2" width="25.5703125" customWidth="1"/>
    <col min="3" max="3" width="12.140625" customWidth="1"/>
    <col min="4" max="4" width="11" customWidth="1"/>
    <col min="5" max="5" width="10.28515625" customWidth="1"/>
    <col min="6" max="6" width="11" customWidth="1"/>
  </cols>
  <sheetData>
    <row r="1" spans="1:6" ht="19.5" thickBot="1" x14ac:dyDescent="0.35">
      <c r="A1" s="30" t="s">
        <v>175</v>
      </c>
    </row>
    <row r="2" spans="1:6" x14ac:dyDescent="0.25">
      <c r="A2" s="97"/>
      <c r="B2" s="98"/>
      <c r="C2" s="198" t="s">
        <v>148</v>
      </c>
      <c r="D2" s="198"/>
      <c r="E2" s="198"/>
      <c r="F2" s="199"/>
    </row>
    <row r="3" spans="1:6" x14ac:dyDescent="0.25">
      <c r="A3" s="190" t="s">
        <v>41</v>
      </c>
      <c r="B3" s="201" t="s">
        <v>36</v>
      </c>
      <c r="C3" s="203" t="s">
        <v>112</v>
      </c>
      <c r="D3" s="203"/>
      <c r="E3" s="203" t="s">
        <v>113</v>
      </c>
      <c r="F3" s="204"/>
    </row>
    <row r="4" spans="1:6" ht="30.75" thickBot="1" x14ac:dyDescent="0.3">
      <c r="A4" s="200"/>
      <c r="B4" s="202"/>
      <c r="C4" s="99" t="s">
        <v>162</v>
      </c>
      <c r="D4" s="99" t="s">
        <v>163</v>
      </c>
      <c r="E4" s="99" t="s">
        <v>162</v>
      </c>
      <c r="F4" s="100" t="s">
        <v>163</v>
      </c>
    </row>
    <row r="5" spans="1:6" x14ac:dyDescent="0.25">
      <c r="A5" s="195" t="s">
        <v>164</v>
      </c>
      <c r="B5" s="73" t="s">
        <v>42</v>
      </c>
      <c r="C5" s="103">
        <v>21</v>
      </c>
      <c r="D5" s="104">
        <v>23.295252076000001</v>
      </c>
      <c r="E5" s="103">
        <v>21</v>
      </c>
      <c r="F5" s="105">
        <v>24.197887990000002</v>
      </c>
    </row>
    <row r="6" spans="1:6" x14ac:dyDescent="0.25">
      <c r="A6" s="187"/>
      <c r="B6" s="70" t="s">
        <v>158</v>
      </c>
      <c r="C6" s="68">
        <v>21</v>
      </c>
      <c r="D6" s="69">
        <v>22.239112902062288</v>
      </c>
      <c r="E6" s="68">
        <v>20</v>
      </c>
      <c r="F6" s="74">
        <v>22.556176666007865</v>
      </c>
    </row>
    <row r="7" spans="1:6" x14ac:dyDescent="0.25">
      <c r="A7" s="187"/>
      <c r="B7" s="70" t="s">
        <v>159</v>
      </c>
      <c r="C7" s="68">
        <v>20</v>
      </c>
      <c r="D7" s="69">
        <v>23.073585607854714</v>
      </c>
      <c r="E7" s="68">
        <v>20</v>
      </c>
      <c r="F7" s="74">
        <v>23.892393594823989</v>
      </c>
    </row>
    <row r="8" spans="1:6" x14ac:dyDescent="0.25">
      <c r="A8" s="187"/>
      <c r="B8" s="70" t="s">
        <v>160</v>
      </c>
      <c r="C8" s="68">
        <v>31</v>
      </c>
      <c r="D8" s="69">
        <v>32.447777175476986</v>
      </c>
      <c r="E8" s="68">
        <v>31</v>
      </c>
      <c r="F8" s="74">
        <v>32.575081235549867</v>
      </c>
    </row>
    <row r="9" spans="1:6" ht="15.75" thickBot="1" x14ac:dyDescent="0.3">
      <c r="A9" s="196"/>
      <c r="B9" s="102" t="s">
        <v>161</v>
      </c>
      <c r="C9" s="106">
        <v>20</v>
      </c>
      <c r="D9" s="107">
        <v>24.089924985443457</v>
      </c>
      <c r="E9" s="106">
        <v>21</v>
      </c>
      <c r="F9" s="108">
        <v>25.412649857348772</v>
      </c>
    </row>
    <row r="10" spans="1:6" x14ac:dyDescent="0.25">
      <c r="A10" s="197" t="s">
        <v>43</v>
      </c>
      <c r="B10" s="101" t="s">
        <v>42</v>
      </c>
      <c r="C10" s="24">
        <v>28</v>
      </c>
      <c r="D10" s="109">
        <v>31.376154401000001</v>
      </c>
      <c r="E10" s="24">
        <v>28</v>
      </c>
      <c r="F10" s="110">
        <v>31.82484943</v>
      </c>
    </row>
    <row r="11" spans="1:6" x14ac:dyDescent="0.25">
      <c r="A11" s="190"/>
      <c r="B11" s="71" t="s">
        <v>158</v>
      </c>
      <c r="C11" s="23">
        <v>28</v>
      </c>
      <c r="D11" s="67">
        <v>30.466773005651721</v>
      </c>
      <c r="E11" s="23">
        <v>28</v>
      </c>
      <c r="F11" s="75">
        <v>30.708813477876699</v>
      </c>
    </row>
    <row r="12" spans="1:6" x14ac:dyDescent="0.25">
      <c r="A12" s="190"/>
      <c r="B12" s="71" t="s">
        <v>159</v>
      </c>
      <c r="C12" s="23">
        <v>28</v>
      </c>
      <c r="D12" s="67">
        <v>31.635042595139733</v>
      </c>
      <c r="E12" s="23">
        <v>28</v>
      </c>
      <c r="F12" s="75">
        <v>31.895012982335892</v>
      </c>
    </row>
    <row r="13" spans="1:6" ht="15.75" thickBot="1" x14ac:dyDescent="0.3">
      <c r="A13" s="191"/>
      <c r="B13" s="76" t="s">
        <v>160</v>
      </c>
      <c r="C13" s="77">
        <v>38</v>
      </c>
      <c r="D13" s="78">
        <v>39.163946734977806</v>
      </c>
      <c r="E13" s="77">
        <v>37</v>
      </c>
      <c r="F13" s="79">
        <v>38.348267353112369</v>
      </c>
    </row>
  </sheetData>
  <mergeCells count="7">
    <mergeCell ref="A5:A9"/>
    <mergeCell ref="A10:A13"/>
    <mergeCell ref="C2:F2"/>
    <mergeCell ref="A3:A4"/>
    <mergeCell ref="B3:B4"/>
    <mergeCell ref="C3:D3"/>
    <mergeCell ref="E3:F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9"/>
  <sheetViews>
    <sheetView workbookViewId="0">
      <selection activeCell="E23" sqref="E23"/>
    </sheetView>
  </sheetViews>
  <sheetFormatPr defaultRowHeight="15" x14ac:dyDescent="0.25"/>
  <cols>
    <col min="1" max="1" width="25.85546875" customWidth="1"/>
    <col min="2" max="2" width="11.28515625" customWidth="1"/>
    <col min="3" max="3" width="12.85546875" customWidth="1"/>
    <col min="4" max="4" width="15.7109375" style="6" customWidth="1"/>
    <col min="5" max="5" width="13.28515625" customWidth="1"/>
    <col min="6" max="6" width="15.42578125" style="6" customWidth="1"/>
    <col min="7" max="7" width="13.42578125" customWidth="1"/>
    <col min="8" max="8" width="15.28515625" style="6" customWidth="1"/>
  </cols>
  <sheetData>
    <row r="1" spans="1:12" s="111" customFormat="1" ht="19.5" thickBot="1" x14ac:dyDescent="0.3">
      <c r="A1" s="25" t="s">
        <v>176</v>
      </c>
      <c r="D1" s="112"/>
      <c r="F1" s="112"/>
      <c r="H1" s="112"/>
    </row>
    <row r="2" spans="1:12" ht="15.75" thickBot="1" x14ac:dyDescent="0.3">
      <c r="A2" s="54"/>
      <c r="B2" s="56"/>
      <c r="C2" s="149" t="s">
        <v>148</v>
      </c>
      <c r="D2" s="150"/>
      <c r="E2" s="149" t="s">
        <v>147</v>
      </c>
      <c r="F2" s="150"/>
      <c r="G2" s="149" t="s">
        <v>146</v>
      </c>
      <c r="H2" s="150"/>
    </row>
    <row r="3" spans="1:12" ht="26.25" thickBot="1" x14ac:dyDescent="0.3">
      <c r="A3" s="35" t="s">
        <v>36</v>
      </c>
      <c r="B3" s="31" t="s">
        <v>111</v>
      </c>
      <c r="C3" s="31" t="s">
        <v>3</v>
      </c>
      <c r="D3" s="31" t="s">
        <v>168</v>
      </c>
      <c r="E3" s="31" t="s">
        <v>3</v>
      </c>
      <c r="F3" s="31" t="s">
        <v>168</v>
      </c>
      <c r="G3" s="31" t="s">
        <v>3</v>
      </c>
      <c r="H3" s="31" t="s">
        <v>168</v>
      </c>
    </row>
    <row r="4" spans="1:12" ht="15.75" thickBot="1" x14ac:dyDescent="0.3">
      <c r="A4" s="159" t="s">
        <v>42</v>
      </c>
      <c r="B4" s="64" t="s">
        <v>112</v>
      </c>
      <c r="C4" s="46">
        <v>7606756.3603038304</v>
      </c>
      <c r="D4" s="47">
        <v>-2.0466979597961177E-2</v>
      </c>
      <c r="E4" s="48">
        <v>7765696.7165657356</v>
      </c>
      <c r="F4" s="47">
        <v>-3.2192542560922077E-2</v>
      </c>
      <c r="G4" s="48">
        <v>8024010</v>
      </c>
      <c r="H4" s="47">
        <v>-1.4999999999999999E-2</v>
      </c>
      <c r="J4" s="6"/>
      <c r="L4" s="6"/>
    </row>
    <row r="5" spans="1:12" ht="15.75" thickBot="1" x14ac:dyDescent="0.3">
      <c r="A5" s="208"/>
      <c r="B5" s="64" t="s">
        <v>113</v>
      </c>
      <c r="C5" s="46">
        <v>10633117.867108168</v>
      </c>
      <c r="D5" s="47">
        <v>-7.7987311442925256E-3</v>
      </c>
      <c r="E5" s="48">
        <v>10716694.486161262</v>
      </c>
      <c r="F5" s="47">
        <v>-6.5424814469962067E-3</v>
      </c>
      <c r="G5" s="48">
        <v>10787270</v>
      </c>
      <c r="H5" s="47">
        <v>-7.0000000000000001E-3</v>
      </c>
      <c r="J5" s="6"/>
      <c r="L5" s="6"/>
    </row>
    <row r="6" spans="1:12" ht="15.75" thickBot="1" x14ac:dyDescent="0.3">
      <c r="A6" s="205" t="s">
        <v>158</v>
      </c>
      <c r="B6" s="35" t="s">
        <v>112</v>
      </c>
      <c r="C6" s="16">
        <v>3477313.6774016069</v>
      </c>
      <c r="D6" s="34">
        <v>-1.9772270012798243E-2</v>
      </c>
      <c r="E6" s="4">
        <v>3547454.913815801</v>
      </c>
      <c r="F6" s="34">
        <v>-1.0656069889481867E-2</v>
      </c>
      <c r="G6" s="4">
        <v>3585664</v>
      </c>
      <c r="H6" s="34">
        <v>-6.0000000000000001E-3</v>
      </c>
      <c r="J6" s="6"/>
      <c r="L6" s="6"/>
    </row>
    <row r="7" spans="1:12" ht="15.75" thickBot="1" x14ac:dyDescent="0.3">
      <c r="A7" s="206"/>
      <c r="B7" s="35" t="s">
        <v>113</v>
      </c>
      <c r="C7" s="16">
        <v>4512670.1294983923</v>
      </c>
      <c r="D7" s="34">
        <v>-6.0098857928069238E-3</v>
      </c>
      <c r="E7" s="4">
        <v>4539954.7389842002</v>
      </c>
      <c r="F7" s="34">
        <v>8.5558688838085484E-3</v>
      </c>
      <c r="G7" s="4">
        <v>4501441</v>
      </c>
      <c r="H7" s="34">
        <v>2E-3</v>
      </c>
      <c r="J7" s="6"/>
      <c r="L7" s="6"/>
    </row>
    <row r="8" spans="1:12" ht="15.75" thickBot="1" x14ac:dyDescent="0.3">
      <c r="A8" s="207" t="s">
        <v>159</v>
      </c>
      <c r="B8" s="64" t="s">
        <v>112</v>
      </c>
      <c r="C8" s="46">
        <v>1535529.6533639519</v>
      </c>
      <c r="D8" s="47">
        <v>-1.1552768989832263E-2</v>
      </c>
      <c r="E8" s="48">
        <v>1553476.6097677061</v>
      </c>
      <c r="F8" s="47">
        <v>7.1885949444052688E-3</v>
      </c>
      <c r="G8" s="48">
        <v>1542389</v>
      </c>
      <c r="H8" s="47">
        <v>-8.9999999999999993E-3</v>
      </c>
      <c r="J8" s="6"/>
      <c r="L8" s="6"/>
    </row>
    <row r="9" spans="1:12" ht="15.75" thickBot="1" x14ac:dyDescent="0.3">
      <c r="A9" s="208"/>
      <c r="B9" s="64" t="s">
        <v>113</v>
      </c>
      <c r="C9" s="46">
        <v>2307400.4651360484</v>
      </c>
      <c r="D9" s="47">
        <v>-1.7650519502441231E-3</v>
      </c>
      <c r="E9" s="48">
        <v>2311480.3480322938</v>
      </c>
      <c r="F9" s="47">
        <v>3.5257431739069922E-2</v>
      </c>
      <c r="G9" s="48">
        <v>2232759</v>
      </c>
      <c r="H9" s="47">
        <v>0</v>
      </c>
      <c r="J9" s="6"/>
      <c r="L9" s="6"/>
    </row>
    <row r="10" spans="1:12" ht="15.75" thickBot="1" x14ac:dyDescent="0.3">
      <c r="A10" s="205" t="s">
        <v>160</v>
      </c>
      <c r="B10" s="35" t="s">
        <v>112</v>
      </c>
      <c r="C10" s="16">
        <v>240952.05100227037</v>
      </c>
      <c r="D10" s="34">
        <v>-4.0321474961338755E-2</v>
      </c>
      <c r="E10" s="4">
        <v>251075.79748391625</v>
      </c>
      <c r="F10" s="34">
        <v>-0.15560780412007513</v>
      </c>
      <c r="G10" s="4">
        <v>297345</v>
      </c>
      <c r="H10" s="34">
        <v>-9.2999999999999999E-2</v>
      </c>
      <c r="J10" s="6"/>
      <c r="L10" s="6"/>
    </row>
    <row r="11" spans="1:12" ht="15.75" thickBot="1" x14ac:dyDescent="0.3">
      <c r="A11" s="206"/>
      <c r="B11" s="35" t="s">
        <v>113</v>
      </c>
      <c r="C11" s="16">
        <v>508933.2122077297</v>
      </c>
      <c r="D11" s="34">
        <v>-1.0858196823643418E-2</v>
      </c>
      <c r="E11" s="4">
        <v>514519.9713260837</v>
      </c>
      <c r="F11" s="34">
        <v>-0.14812740783148692</v>
      </c>
      <c r="G11" s="4">
        <v>603987</v>
      </c>
      <c r="H11" s="34">
        <v>-0.06</v>
      </c>
      <c r="J11" s="6"/>
      <c r="L11" s="6"/>
    </row>
    <row r="12" spans="1:12" ht="15.75" thickBot="1" x14ac:dyDescent="0.3">
      <c r="A12" s="207" t="s">
        <v>161</v>
      </c>
      <c r="B12" s="64" t="s">
        <v>112</v>
      </c>
      <c r="C12" s="46">
        <v>2256354.4653650536</v>
      </c>
      <c r="D12" s="47">
        <v>-2.2080464739843486E-2</v>
      </c>
      <c r="E12" s="48">
        <v>2307300.737953654</v>
      </c>
      <c r="F12" s="47">
        <v>-4.5965589791527428E-2</v>
      </c>
      <c r="G12" s="48">
        <v>2418467</v>
      </c>
      <c r="H12" s="47">
        <v>-0.02</v>
      </c>
      <c r="J12" s="6"/>
      <c r="L12" s="6"/>
    </row>
    <row r="13" spans="1:12" ht="15.75" thickBot="1" x14ac:dyDescent="0.3">
      <c r="A13" s="208"/>
      <c r="B13" s="64" t="s">
        <v>113</v>
      </c>
      <c r="C13" s="46">
        <v>3112115.0366349467</v>
      </c>
      <c r="D13" s="47">
        <v>-8.3315214687816885E-3</v>
      </c>
      <c r="E13" s="48">
        <v>3138261.5299463463</v>
      </c>
      <c r="F13" s="47">
        <v>-2.1072167312728207E-2</v>
      </c>
      <c r="G13" s="48">
        <v>3205815</v>
      </c>
      <c r="H13" s="47">
        <v>-1.4999999999999999E-2</v>
      </c>
      <c r="J13" s="6"/>
      <c r="L13" s="6"/>
    </row>
    <row r="14" spans="1:12" x14ac:dyDescent="0.25">
      <c r="D14"/>
      <c r="F14"/>
      <c r="H14"/>
    </row>
    <row r="15" spans="1:12" x14ac:dyDescent="0.25">
      <c r="D15"/>
      <c r="F15"/>
      <c r="H15"/>
    </row>
    <row r="16" spans="1:12" x14ac:dyDescent="0.25">
      <c r="D16"/>
      <c r="F16"/>
      <c r="H16"/>
    </row>
    <row r="17" spans="3:8" x14ac:dyDescent="0.25">
      <c r="C17" s="8"/>
      <c r="D17" s="7"/>
      <c r="E17" s="8"/>
      <c r="F17" s="7"/>
      <c r="G17" s="8"/>
    </row>
    <row r="18" spans="3:8" x14ac:dyDescent="0.25">
      <c r="D18"/>
      <c r="F18"/>
      <c r="H18"/>
    </row>
    <row r="19" spans="3:8" x14ac:dyDescent="0.25">
      <c r="D19"/>
      <c r="F19"/>
      <c r="H19"/>
    </row>
    <row r="20" spans="3:8" x14ac:dyDescent="0.25">
      <c r="D20"/>
      <c r="F20"/>
      <c r="H20"/>
    </row>
    <row r="21" spans="3:8" x14ac:dyDescent="0.25">
      <c r="D21"/>
      <c r="F21"/>
      <c r="H21"/>
    </row>
    <row r="22" spans="3:8" x14ac:dyDescent="0.25">
      <c r="D22"/>
      <c r="F22"/>
      <c r="H22"/>
    </row>
    <row r="23" spans="3:8" x14ac:dyDescent="0.25">
      <c r="D23"/>
      <c r="F23"/>
      <c r="H23"/>
    </row>
    <row r="24" spans="3:8" x14ac:dyDescent="0.25">
      <c r="D24"/>
      <c r="F24"/>
      <c r="H24"/>
    </row>
    <row r="25" spans="3:8" x14ac:dyDescent="0.25">
      <c r="D25"/>
      <c r="F25"/>
      <c r="H25"/>
    </row>
    <row r="26" spans="3:8" x14ac:dyDescent="0.25">
      <c r="D26"/>
      <c r="F26"/>
      <c r="H26"/>
    </row>
    <row r="27" spans="3:8" x14ac:dyDescent="0.25">
      <c r="D27"/>
      <c r="F27"/>
      <c r="H27"/>
    </row>
    <row r="28" spans="3:8" x14ac:dyDescent="0.25">
      <c r="D28"/>
      <c r="F28"/>
      <c r="H28"/>
    </row>
    <row r="29" spans="3:8" x14ac:dyDescent="0.25">
      <c r="D29"/>
      <c r="F29"/>
      <c r="H29"/>
    </row>
  </sheetData>
  <mergeCells count="8">
    <mergeCell ref="A10:A11"/>
    <mergeCell ref="A12:A13"/>
    <mergeCell ref="C2:D2"/>
    <mergeCell ref="E2:F2"/>
    <mergeCell ref="G2:H2"/>
    <mergeCell ref="A4:A5"/>
    <mergeCell ref="A6:A7"/>
    <mergeCell ref="A8:A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5"/>
  <sheetViews>
    <sheetView topLeftCell="A28" workbookViewId="0">
      <selection activeCell="B63" sqref="B63"/>
    </sheetView>
  </sheetViews>
  <sheetFormatPr defaultColWidth="9.140625" defaultRowHeight="15" x14ac:dyDescent="0.25"/>
  <cols>
    <col min="1" max="1" width="21" style="8" customWidth="1"/>
    <col min="2" max="2" width="11.7109375" style="8" customWidth="1"/>
    <col min="3" max="3" width="13.5703125" style="7" customWidth="1"/>
    <col min="4" max="4" width="12.42578125" style="8" customWidth="1"/>
    <col min="5" max="5" width="13" style="7" customWidth="1"/>
    <col min="6" max="6" width="11.5703125" style="8" customWidth="1"/>
    <col min="7" max="7" width="14.42578125" style="7" customWidth="1"/>
    <col min="8" max="8" width="9.140625" style="8"/>
    <col min="9" max="9" width="9.140625" style="7"/>
    <col min="10" max="16384" width="9.140625" style="8"/>
  </cols>
  <sheetData>
    <row r="1" spans="1:11" ht="19.5" thickBot="1" x14ac:dyDescent="0.3">
      <c r="A1" s="113" t="s">
        <v>177</v>
      </c>
    </row>
    <row r="2" spans="1:11" ht="15.75" thickBot="1" x14ac:dyDescent="0.3">
      <c r="A2" s="54"/>
      <c r="B2" s="149" t="s">
        <v>148</v>
      </c>
      <c r="C2" s="150"/>
      <c r="D2" s="149" t="s">
        <v>147</v>
      </c>
      <c r="E2" s="209"/>
      <c r="F2" s="149" t="s">
        <v>146</v>
      </c>
      <c r="G2" s="150"/>
    </row>
    <row r="3" spans="1:11" ht="26.25" thickBot="1" x14ac:dyDescent="0.3">
      <c r="A3" s="35" t="s">
        <v>49</v>
      </c>
      <c r="B3" s="31" t="s">
        <v>3</v>
      </c>
      <c r="C3" s="31" t="s">
        <v>168</v>
      </c>
      <c r="D3" s="31" t="s">
        <v>3</v>
      </c>
      <c r="E3" s="31" t="s">
        <v>168</v>
      </c>
      <c r="F3" s="31" t="s">
        <v>3</v>
      </c>
      <c r="G3" s="31" t="s">
        <v>168</v>
      </c>
    </row>
    <row r="4" spans="1:11" ht="15.75" thickBot="1" x14ac:dyDescent="0.3">
      <c r="A4" s="12" t="s">
        <v>51</v>
      </c>
      <c r="B4" s="4">
        <v>286420.523138833</v>
      </c>
      <c r="C4" s="34">
        <v>-1.1451388888888858E-2</v>
      </c>
      <c r="D4" s="4">
        <v>289738.430583501</v>
      </c>
      <c r="E4" s="34">
        <v>-3.3214865172099817E-3</v>
      </c>
      <c r="F4" s="4">
        <v>290704</v>
      </c>
      <c r="G4" s="34">
        <v>1.0999999999999999E-2</v>
      </c>
      <c r="K4" s="7"/>
    </row>
    <row r="5" spans="1:11" ht="15.75" thickBot="1" x14ac:dyDescent="0.3">
      <c r="A5" s="12" t="s">
        <v>52</v>
      </c>
      <c r="B5" s="4">
        <v>22268.367346938776</v>
      </c>
      <c r="C5" s="34">
        <v>-0.10605439947566775</v>
      </c>
      <c r="D5" s="4">
        <v>24910.204081632655</v>
      </c>
      <c r="E5" s="34">
        <v>-4.1288377722639602E-2</v>
      </c>
      <c r="F5" s="4">
        <v>25983</v>
      </c>
      <c r="G5" s="34">
        <v>-4.3194874060980992E-2</v>
      </c>
      <c r="K5" s="7"/>
    </row>
    <row r="6" spans="1:11" ht="15.75" thickBot="1" x14ac:dyDescent="0.3">
      <c r="A6" s="12" t="s">
        <v>53</v>
      </c>
      <c r="B6" s="4">
        <v>456543.32313965342</v>
      </c>
      <c r="C6" s="34">
        <v>1.833539864258027E-2</v>
      </c>
      <c r="D6" s="4">
        <v>448323.1396534149</v>
      </c>
      <c r="E6" s="34">
        <v>-7.1219990888607976E-3</v>
      </c>
      <c r="F6" s="4">
        <v>451539</v>
      </c>
      <c r="G6" s="34">
        <v>3.5000000000000003E-2</v>
      </c>
      <c r="K6" s="7"/>
    </row>
    <row r="7" spans="1:11" ht="15.75" thickBot="1" x14ac:dyDescent="0.3">
      <c r="A7" s="12" t="s">
        <v>54</v>
      </c>
      <c r="B7" s="4">
        <v>143895.43147208123</v>
      </c>
      <c r="C7" s="34">
        <v>-4.8547013136961414E-2</v>
      </c>
      <c r="D7" s="4">
        <v>151237.56345177666</v>
      </c>
      <c r="E7" s="34">
        <v>-2.4141571104622783E-2</v>
      </c>
      <c r="F7" s="4">
        <v>154979</v>
      </c>
      <c r="G7" s="34">
        <v>-3.6999999999999998E-2</v>
      </c>
      <c r="K7" s="7"/>
    </row>
    <row r="8" spans="1:11" ht="15.75" thickBot="1" x14ac:dyDescent="0.3">
      <c r="A8" s="12" t="s">
        <v>55</v>
      </c>
      <c r="B8" s="4">
        <v>2446866.6666666665</v>
      </c>
      <c r="C8" s="34">
        <v>-7.8145632016836108E-3</v>
      </c>
      <c r="D8" s="4">
        <v>2466138.4615384615</v>
      </c>
      <c r="E8" s="34">
        <v>-1.964282913029336E-2</v>
      </c>
      <c r="F8" s="4">
        <v>2515551</v>
      </c>
      <c r="G8" s="34">
        <v>4.0000000000000001E-3</v>
      </c>
      <c r="K8" s="7"/>
    </row>
    <row r="9" spans="1:11" ht="15.75" thickBot="1" x14ac:dyDescent="0.3">
      <c r="A9" s="12" t="s">
        <v>56</v>
      </c>
      <c r="B9" s="4">
        <v>287780.70175438595</v>
      </c>
      <c r="C9" s="34">
        <v>-2.193105041719301E-2</v>
      </c>
      <c r="D9" s="4">
        <v>294233.55263157893</v>
      </c>
      <c r="E9" s="34">
        <v>7.6974671099947489E-3</v>
      </c>
      <c r="F9" s="4">
        <v>291986</v>
      </c>
      <c r="G9" s="34">
        <v>-3.0000000000000001E-3</v>
      </c>
      <c r="K9" s="7"/>
    </row>
    <row r="10" spans="1:11" ht="15.75" thickBot="1" x14ac:dyDescent="0.3">
      <c r="A10" s="12" t="s">
        <v>57</v>
      </c>
      <c r="B10" s="4">
        <v>183980.73022312374</v>
      </c>
      <c r="C10" s="34">
        <v>-1.6199184346392448E-2</v>
      </c>
      <c r="D10" s="4">
        <v>187010.14198782961</v>
      </c>
      <c r="E10" s="34">
        <v>-6.0846290251592716E-4</v>
      </c>
      <c r="F10" s="4">
        <v>187124</v>
      </c>
      <c r="G10" s="34">
        <v>-1.0999999999999999E-2</v>
      </c>
      <c r="K10" s="7"/>
    </row>
    <row r="11" spans="1:11" ht="15.75" thickBot="1" x14ac:dyDescent="0.3">
      <c r="A11" s="12" t="s">
        <v>58</v>
      </c>
      <c r="B11" s="4">
        <v>56387.628865979386</v>
      </c>
      <c r="C11" s="34">
        <v>3.4122179416620213E-3</v>
      </c>
      <c r="D11" s="4">
        <v>56195.876288659798</v>
      </c>
      <c r="E11" s="34">
        <v>4.8255961209420217E-3</v>
      </c>
      <c r="F11" s="4">
        <v>55926</v>
      </c>
      <c r="G11" s="34">
        <v>-1.2E-2</v>
      </c>
      <c r="K11" s="7"/>
    </row>
    <row r="12" spans="1:11" ht="15.75" thickBot="1" x14ac:dyDescent="0.3">
      <c r="A12" s="12" t="s">
        <v>59</v>
      </c>
      <c r="B12" s="4">
        <v>70717.01913393756</v>
      </c>
      <c r="C12" s="34">
        <v>-4.1939532853088823E-2</v>
      </c>
      <c r="D12" s="4">
        <v>73812.688821752265</v>
      </c>
      <c r="E12" s="34">
        <v>-1.5192584139024357E-3</v>
      </c>
      <c r="F12" s="4">
        <v>73925</v>
      </c>
      <c r="G12" s="34">
        <v>-1.2999999999999999E-2</v>
      </c>
      <c r="K12" s="7"/>
    </row>
    <row r="13" spans="1:11" ht="15.75" thickBot="1" x14ac:dyDescent="0.3">
      <c r="A13" s="12" t="s">
        <v>60</v>
      </c>
      <c r="B13" s="4">
        <v>933179.73856209149</v>
      </c>
      <c r="C13" s="34">
        <v>-5.3097394041755397E-2</v>
      </c>
      <c r="D13" s="4">
        <v>985507.62527233106</v>
      </c>
      <c r="E13" s="34">
        <v>-1.745376906769891E-2</v>
      </c>
      <c r="F13" s="4">
        <v>1003014</v>
      </c>
      <c r="G13" s="34">
        <v>-4.0000000000000001E-3</v>
      </c>
      <c r="K13" s="7"/>
    </row>
    <row r="14" spans="1:11" ht="15.75" thickBot="1" x14ac:dyDescent="0.3">
      <c r="A14" s="12" t="s">
        <v>61</v>
      </c>
      <c r="B14" s="4">
        <v>518826.48870636552</v>
      </c>
      <c r="C14" s="34">
        <v>1.5014200722288429E-2</v>
      </c>
      <c r="D14" s="4">
        <v>511151.95071868587</v>
      </c>
      <c r="E14" s="34">
        <v>3.9142161014449783E-2</v>
      </c>
      <c r="F14" s="4">
        <v>491898</v>
      </c>
      <c r="G14" s="34">
        <v>8.0000000000000002E-3</v>
      </c>
      <c r="K14" s="7"/>
    </row>
    <row r="15" spans="1:11" ht="15.75" thickBot="1" x14ac:dyDescent="0.3">
      <c r="A15" s="12" t="s">
        <v>62</v>
      </c>
      <c r="B15" s="4">
        <v>50696.754563894523</v>
      </c>
      <c r="C15" s="34">
        <v>-2.5860388977666959E-2</v>
      </c>
      <c r="D15" s="4">
        <v>52042.596348884384</v>
      </c>
      <c r="E15" s="34">
        <v>-1.6914194928324022E-2</v>
      </c>
      <c r="F15" s="4">
        <v>52938</v>
      </c>
      <c r="G15" s="34">
        <v>-3.5000000000000003E-2</v>
      </c>
      <c r="K15" s="7"/>
    </row>
    <row r="16" spans="1:11" ht="15.75" thickBot="1" x14ac:dyDescent="0.3">
      <c r="A16" s="12" t="s">
        <v>63</v>
      </c>
      <c r="B16" s="4">
        <v>100270.27027027027</v>
      </c>
      <c r="C16" s="34">
        <v>-6.6047840057122942E-3</v>
      </c>
      <c r="D16" s="4">
        <v>100936.93693693694</v>
      </c>
      <c r="E16" s="34">
        <v>8.5211784649574795E-4</v>
      </c>
      <c r="F16" s="4">
        <v>100851</v>
      </c>
      <c r="G16" s="34">
        <v>1.6E-2</v>
      </c>
      <c r="K16" s="7"/>
    </row>
    <row r="17" spans="1:11" ht="15.75" thickBot="1" x14ac:dyDescent="0.3">
      <c r="A17" s="12" t="s">
        <v>64</v>
      </c>
      <c r="B17" s="4">
        <v>583959.5551061678</v>
      </c>
      <c r="C17" s="34">
        <v>-2.3995538543435946E-2</v>
      </c>
      <c r="D17" s="4">
        <v>598316.48129423661</v>
      </c>
      <c r="E17" s="34">
        <v>-2.9526241980411649E-2</v>
      </c>
      <c r="F17" s="4">
        <v>616520</v>
      </c>
      <c r="G17" s="34">
        <v>-2.9000000000000001E-2</v>
      </c>
      <c r="K17" s="7"/>
    </row>
    <row r="18" spans="1:11" ht="15.75" thickBot="1" x14ac:dyDescent="0.3">
      <c r="A18" s="12" t="s">
        <v>65</v>
      </c>
      <c r="B18" s="4">
        <v>342615.3050672182</v>
      </c>
      <c r="C18" s="34">
        <v>-1.9830656899755161E-2</v>
      </c>
      <c r="D18" s="4">
        <v>349547.05274043436</v>
      </c>
      <c r="E18" s="34">
        <v>1.2768884338049347E-2</v>
      </c>
      <c r="F18" s="4">
        <v>345140</v>
      </c>
      <c r="G18" s="34">
        <v>-2.8000000000000001E-2</v>
      </c>
      <c r="K18" s="7"/>
    </row>
    <row r="19" spans="1:11" ht="15.75" thickBot="1" x14ac:dyDescent="0.3">
      <c r="A19" s="12" t="s">
        <v>66</v>
      </c>
      <c r="B19" s="4">
        <v>190208.83534136545</v>
      </c>
      <c r="C19" s="34">
        <v>-3.2070507089028033E-2</v>
      </c>
      <c r="D19" s="4">
        <v>196511.04417670684</v>
      </c>
      <c r="E19" s="34">
        <v>-2.4686481987707065E-2</v>
      </c>
      <c r="F19" s="4">
        <v>201485</v>
      </c>
      <c r="G19" s="34">
        <v>-1E-3</v>
      </c>
      <c r="K19" s="7"/>
    </row>
    <row r="20" spans="1:11" ht="15.75" thickBot="1" x14ac:dyDescent="0.3">
      <c r="A20" s="12" t="s">
        <v>67</v>
      </c>
      <c r="B20" s="4">
        <v>178623.36354481371</v>
      </c>
      <c r="C20" s="34">
        <v>-3.301022744619142E-2</v>
      </c>
      <c r="D20" s="4">
        <v>184721.04733131925</v>
      </c>
      <c r="E20" s="34">
        <v>-1.0959868225181801E-2</v>
      </c>
      <c r="F20" s="4">
        <v>186768</v>
      </c>
      <c r="G20" s="34">
        <v>-1.9698615900609395E-2</v>
      </c>
      <c r="K20" s="7"/>
    </row>
    <row r="21" spans="1:11" ht="15.75" thickBot="1" x14ac:dyDescent="0.3">
      <c r="A21" s="12" t="s">
        <v>68</v>
      </c>
      <c r="B21" s="4">
        <v>243299.27760577915</v>
      </c>
      <c r="C21" s="34">
        <v>1.4702527750160233E-2</v>
      </c>
      <c r="D21" s="4">
        <v>239773.99380804953</v>
      </c>
      <c r="E21" s="34">
        <v>3.5659914451140473E-3</v>
      </c>
      <c r="F21" s="4">
        <v>238922</v>
      </c>
      <c r="G21" s="34">
        <v>-6.0000000000000001E-3</v>
      </c>
      <c r="K21" s="7"/>
    </row>
    <row r="22" spans="1:11" ht="15.75" thickBot="1" x14ac:dyDescent="0.3">
      <c r="A22" s="12" t="s">
        <v>69</v>
      </c>
      <c r="B22" s="4">
        <v>225867.60280842529</v>
      </c>
      <c r="C22" s="34">
        <v>5.9412132582865596E-3</v>
      </c>
      <c r="D22" s="4">
        <v>224533.60080240722</v>
      </c>
      <c r="E22" s="34">
        <v>8.5052138088719254E-3</v>
      </c>
      <c r="F22" s="4">
        <v>222640</v>
      </c>
      <c r="G22" s="34">
        <v>-5.0000000000000001E-3</v>
      </c>
      <c r="K22" s="7"/>
    </row>
    <row r="23" spans="1:11" ht="15.75" thickBot="1" x14ac:dyDescent="0.3">
      <c r="A23" s="12" t="s">
        <v>70</v>
      </c>
      <c r="B23" s="4">
        <v>63259.072580645159</v>
      </c>
      <c r="C23" s="34">
        <v>-1.745788188138031E-2</v>
      </c>
      <c r="D23" s="4">
        <v>64383.06451612903</v>
      </c>
      <c r="E23" s="34">
        <v>-1.4962064287127985E-2</v>
      </c>
      <c r="F23" s="4">
        <v>65361</v>
      </c>
      <c r="G23" s="34">
        <v>-1.9E-2</v>
      </c>
      <c r="K23" s="7"/>
    </row>
    <row r="24" spans="1:11" ht="15.75" thickBot="1" x14ac:dyDescent="0.3">
      <c r="A24" s="12" t="s">
        <v>71</v>
      </c>
      <c r="B24" s="4">
        <v>334441.8367346939</v>
      </c>
      <c r="C24" s="34">
        <v>-9.5972247823550294E-3</v>
      </c>
      <c r="D24" s="4">
        <v>337682.6530612245</v>
      </c>
      <c r="E24" s="34">
        <v>-2.54497012671695E-2</v>
      </c>
      <c r="F24" s="4">
        <v>346501</v>
      </c>
      <c r="G24" s="34">
        <v>-2E-3</v>
      </c>
      <c r="K24" s="7"/>
    </row>
    <row r="25" spans="1:11" ht="15.75" thickBot="1" x14ac:dyDescent="0.3">
      <c r="A25" s="12" t="s">
        <v>72</v>
      </c>
      <c r="B25" s="4">
        <v>427958.29094608343</v>
      </c>
      <c r="C25" s="34">
        <v>-1.3340494545829751E-2</v>
      </c>
      <c r="D25" s="4">
        <v>433744.6592065107</v>
      </c>
      <c r="E25" s="34">
        <v>-2.4569547739872966E-2</v>
      </c>
      <c r="F25" s="4">
        <v>444670</v>
      </c>
      <c r="G25" s="34">
        <v>0</v>
      </c>
      <c r="K25" s="7"/>
    </row>
    <row r="26" spans="1:11" ht="15.75" thickBot="1" x14ac:dyDescent="0.3">
      <c r="A26" s="12" t="s">
        <v>73</v>
      </c>
      <c r="B26" s="4">
        <v>482058.35010060365</v>
      </c>
      <c r="C26" s="34">
        <v>-2.9415339242598537E-2</v>
      </c>
      <c r="D26" s="4">
        <v>496668.00804828975</v>
      </c>
      <c r="E26" s="34">
        <v>-3.8007619640300194E-2</v>
      </c>
      <c r="F26" s="4">
        <v>516291</v>
      </c>
      <c r="G26" s="34">
        <v>-3.6999999999999998E-2</v>
      </c>
      <c r="K26" s="7"/>
    </row>
    <row r="27" spans="1:11" ht="15.75" thickBot="1" x14ac:dyDescent="0.3">
      <c r="A27" s="12" t="s">
        <v>74</v>
      </c>
      <c r="B27" s="4">
        <v>347113.56783919601</v>
      </c>
      <c r="C27" s="34">
        <v>-2.1719549293859775E-2</v>
      </c>
      <c r="D27" s="4">
        <v>354820.10050251259</v>
      </c>
      <c r="E27" s="34">
        <v>-2.0959062230937353E-2</v>
      </c>
      <c r="F27" s="4">
        <v>362416</v>
      </c>
      <c r="G27" s="34">
        <v>-3.4000000000000002E-2</v>
      </c>
      <c r="K27" s="7"/>
    </row>
    <row r="28" spans="1:11" ht="15.75" thickBot="1" x14ac:dyDescent="0.3">
      <c r="A28" s="12" t="s">
        <v>75</v>
      </c>
      <c r="B28" s="4">
        <v>163965.89769307923</v>
      </c>
      <c r="C28" s="34">
        <v>3.2895948152058541E-3</v>
      </c>
      <c r="D28" s="4">
        <v>163428.28485456368</v>
      </c>
      <c r="E28" s="34">
        <v>-1.5521912866698684E-2</v>
      </c>
      <c r="F28" s="4">
        <v>166005</v>
      </c>
      <c r="G28" s="34">
        <v>-1.0999999999999999E-2</v>
      </c>
      <c r="K28" s="7"/>
    </row>
    <row r="29" spans="1:11" ht="15.75" thickBot="1" x14ac:dyDescent="0.3">
      <c r="A29" s="12" t="s">
        <v>76</v>
      </c>
      <c r="B29" s="4">
        <v>323360.82474226807</v>
      </c>
      <c r="C29" s="34">
        <v>-4.3961436587692693E-2</v>
      </c>
      <c r="D29" s="4">
        <v>338229.89690721652</v>
      </c>
      <c r="E29" s="34">
        <v>-2.6158107460902857E-2</v>
      </c>
      <c r="F29" s="4">
        <v>347315</v>
      </c>
      <c r="G29" s="34">
        <v>-3.9E-2</v>
      </c>
      <c r="K29" s="7"/>
    </row>
    <row r="30" spans="1:11" ht="15.75" thickBot="1" x14ac:dyDescent="0.3">
      <c r="A30" s="12" t="s">
        <v>77</v>
      </c>
      <c r="B30" s="4">
        <v>45491.63179916318</v>
      </c>
      <c r="C30" s="34">
        <v>-2.3990664063376688E-2</v>
      </c>
      <c r="D30" s="4">
        <v>46609.832635983264</v>
      </c>
      <c r="E30" s="34">
        <v>-2.5123242852413408E-2</v>
      </c>
      <c r="F30" s="4">
        <v>47811</v>
      </c>
      <c r="G30" s="34">
        <v>-1.4E-2</v>
      </c>
      <c r="K30" s="7"/>
    </row>
    <row r="31" spans="1:11" ht="15.75" thickBot="1" x14ac:dyDescent="0.3">
      <c r="A31" s="12" t="s">
        <v>78</v>
      </c>
      <c r="B31" s="4">
        <v>127113.45381526105</v>
      </c>
      <c r="C31" s="34">
        <v>4.3631748046488728E-3</v>
      </c>
      <c r="D31" s="4">
        <v>126561.24497991968</v>
      </c>
      <c r="E31" s="34">
        <v>-7.565163339870451E-3</v>
      </c>
      <c r="F31" s="4">
        <v>127526</v>
      </c>
      <c r="G31" s="34">
        <v>-8.9999999999999993E-3</v>
      </c>
      <c r="K31" s="7"/>
    </row>
    <row r="32" spans="1:11" ht="15.75" thickBot="1" x14ac:dyDescent="0.3">
      <c r="A32" s="12" t="s">
        <v>79</v>
      </c>
      <c r="B32" s="4">
        <v>110348.17813765182</v>
      </c>
      <c r="C32" s="34">
        <v>3.2114101679319162E-3</v>
      </c>
      <c r="D32" s="4">
        <v>109994.93927125506</v>
      </c>
      <c r="E32" s="34">
        <v>-8.1810172816398907E-4</v>
      </c>
      <c r="F32" s="4">
        <v>110085</v>
      </c>
      <c r="G32" s="34">
        <v>1.4E-2</v>
      </c>
      <c r="K32" s="7"/>
    </row>
    <row r="33" spans="1:11" ht="15.75" thickBot="1" x14ac:dyDescent="0.3">
      <c r="A33" s="12" t="s">
        <v>80</v>
      </c>
      <c r="B33" s="4">
        <v>157247.99196787149</v>
      </c>
      <c r="C33" s="34">
        <v>3.4082280779363261E-2</v>
      </c>
      <c r="D33" s="4">
        <v>152065.2610441767</v>
      </c>
      <c r="E33" s="34">
        <v>2.904631457828355E-2</v>
      </c>
      <c r="F33" s="4">
        <v>147773</v>
      </c>
      <c r="G33" s="34">
        <v>1.2E-2</v>
      </c>
      <c r="K33" s="7"/>
    </row>
    <row r="34" spans="1:11" ht="15.75" thickBot="1" x14ac:dyDescent="0.3">
      <c r="A34" s="12" t="s">
        <v>81</v>
      </c>
      <c r="B34" s="4">
        <v>374348.14049586776</v>
      </c>
      <c r="C34" s="34">
        <v>-1.4385651883000006E-2</v>
      </c>
      <c r="D34" s="4">
        <v>379811.98347107437</v>
      </c>
      <c r="E34" s="34">
        <v>-9.5263362469211188E-3</v>
      </c>
      <c r="F34" s="4">
        <v>383465</v>
      </c>
      <c r="G34" s="34">
        <v>-6.0000000000000001E-3</v>
      </c>
      <c r="K34" s="7"/>
    </row>
    <row r="35" spans="1:11" ht="15.75" thickBot="1" x14ac:dyDescent="0.3">
      <c r="A35" s="12" t="s">
        <v>178</v>
      </c>
      <c r="B35" s="4">
        <v>110427.21518987343</v>
      </c>
      <c r="C35" s="34">
        <v>-1.3299276127280879E-2</v>
      </c>
      <c r="D35" s="4">
        <v>111915.61181434599</v>
      </c>
      <c r="E35" s="34">
        <v>-3.2992795424456212E-2</v>
      </c>
      <c r="F35" s="4">
        <v>115734</v>
      </c>
      <c r="G35" s="34">
        <v>-4.2999999999999997E-2</v>
      </c>
      <c r="K35" s="7"/>
    </row>
    <row r="36" spans="1:11" ht="15.75" thickBot="1" x14ac:dyDescent="0.3">
      <c r="A36" s="12" t="s">
        <v>82</v>
      </c>
      <c r="B36" s="4">
        <v>1044388.4892086331</v>
      </c>
      <c r="C36" s="34">
        <v>-1.8224187553680937E-2</v>
      </c>
      <c r="D36" s="4">
        <v>1063774.9229188079</v>
      </c>
      <c r="E36" s="34">
        <v>-2.6345558529280444E-2</v>
      </c>
      <c r="F36" s="4">
        <v>1092559</v>
      </c>
      <c r="G36" s="34">
        <v>-2.5000000000000001E-2</v>
      </c>
      <c r="K36" s="7"/>
    </row>
    <row r="37" spans="1:11" ht="15.75" thickBot="1" x14ac:dyDescent="0.3">
      <c r="A37" s="12" t="s">
        <v>83</v>
      </c>
      <c r="B37" s="4">
        <v>524679.39698492468</v>
      </c>
      <c r="C37" s="34">
        <v>6.0549532292442088E-3</v>
      </c>
      <c r="D37" s="4">
        <v>521521.60804020101</v>
      </c>
      <c r="E37" s="34">
        <v>-2.3498650593954951E-3</v>
      </c>
      <c r="F37" s="4">
        <v>522750</v>
      </c>
      <c r="G37" s="34">
        <v>-2E-3</v>
      </c>
      <c r="K37" s="7"/>
    </row>
    <row r="38" spans="1:11" ht="15.75" thickBot="1" x14ac:dyDescent="0.3">
      <c r="A38" s="12" t="s">
        <v>84</v>
      </c>
      <c r="B38" s="4">
        <v>48965.863453815262</v>
      </c>
      <c r="C38" s="34">
        <v>-7.3679068631441469E-3</v>
      </c>
      <c r="D38" s="4">
        <v>49329.317269076302</v>
      </c>
      <c r="E38" s="34">
        <v>-3.4348968971178784E-2</v>
      </c>
      <c r="F38" s="4">
        <v>51084</v>
      </c>
      <c r="G38" s="34">
        <v>-3.1E-2</v>
      </c>
      <c r="K38" s="7"/>
    </row>
    <row r="39" spans="1:11" ht="15.75" thickBot="1" x14ac:dyDescent="0.3">
      <c r="A39" s="12" t="s">
        <v>85</v>
      </c>
      <c r="B39" s="4">
        <v>593527.38336713996</v>
      </c>
      <c r="C39" s="34">
        <v>-9.3190886422231944E-3</v>
      </c>
      <c r="D39" s="4">
        <v>599110.54766734282</v>
      </c>
      <c r="E39" s="34">
        <v>-5.8104590228159614E-3</v>
      </c>
      <c r="F39" s="4">
        <v>602612</v>
      </c>
      <c r="G39" s="34">
        <v>-1.0999999999999999E-2</v>
      </c>
      <c r="K39" s="7"/>
    </row>
    <row r="40" spans="1:11" ht="15.75" thickBot="1" x14ac:dyDescent="0.3">
      <c r="A40" s="12" t="s">
        <v>86</v>
      </c>
      <c r="B40" s="4">
        <v>178411.04294478527</v>
      </c>
      <c r="C40" s="34">
        <v>-2.2443582905676496E-2</v>
      </c>
      <c r="D40" s="4">
        <v>182507.15746421268</v>
      </c>
      <c r="E40" s="34">
        <v>-2.7354735321825419E-2</v>
      </c>
      <c r="F40" s="4">
        <v>187640</v>
      </c>
      <c r="G40" s="34">
        <v>-2.4E-2</v>
      </c>
      <c r="K40" s="7"/>
    </row>
    <row r="41" spans="1:11" ht="15.75" thickBot="1" x14ac:dyDescent="0.3">
      <c r="A41" s="12" t="s">
        <v>87</v>
      </c>
      <c r="B41" s="4">
        <v>198518.36734693879</v>
      </c>
      <c r="C41" s="34">
        <v>-2.6904820259394668E-2</v>
      </c>
      <c r="D41" s="4">
        <v>204007.14285714287</v>
      </c>
      <c r="E41" s="34">
        <v>-3.434971004457521E-2</v>
      </c>
      <c r="F41" s="4">
        <v>211264</v>
      </c>
      <c r="G41" s="34">
        <v>-1.7999999999999999E-2</v>
      </c>
      <c r="K41" s="7"/>
    </row>
    <row r="42" spans="1:11" ht="15.75" thickBot="1" x14ac:dyDescent="0.3">
      <c r="A42" s="12" t="s">
        <v>88</v>
      </c>
      <c r="B42" s="4">
        <v>639366.35706914344</v>
      </c>
      <c r="C42" s="34">
        <v>-2.2622364273702233E-2</v>
      </c>
      <c r="D42" s="4">
        <v>654165.11867905059</v>
      </c>
      <c r="E42" s="34">
        <v>-4.2210969803511578E-2</v>
      </c>
      <c r="F42" s="4">
        <v>682995</v>
      </c>
      <c r="G42" s="34">
        <v>-8.0000000000000002E-3</v>
      </c>
      <c r="K42" s="7"/>
    </row>
    <row r="43" spans="1:11" ht="15.75" thickBot="1" x14ac:dyDescent="0.3">
      <c r="A43" s="12" t="s">
        <v>89</v>
      </c>
      <c r="B43" s="4">
        <v>68739</v>
      </c>
      <c r="C43" s="34">
        <v>3.4451045939594138E-3</v>
      </c>
      <c r="D43" s="4">
        <v>68503</v>
      </c>
      <c r="E43" s="34">
        <v>-1.4954776181642981E-2</v>
      </c>
      <c r="F43" s="4">
        <v>69543</v>
      </c>
      <c r="G43" s="34">
        <v>-3.0000000000000001E-3</v>
      </c>
      <c r="K43" s="7"/>
    </row>
    <row r="44" spans="1:11" ht="15.75" thickBot="1" x14ac:dyDescent="0.3">
      <c r="A44" s="12" t="s">
        <v>90</v>
      </c>
      <c r="B44" s="4">
        <v>230255.53319919517</v>
      </c>
      <c r="C44" s="34">
        <v>1.3738186909344474E-3</v>
      </c>
      <c r="D44" s="4">
        <v>229939.63782696179</v>
      </c>
      <c r="E44" s="34">
        <v>-2.8897307113877835E-2</v>
      </c>
      <c r="F44" s="4">
        <v>236782</v>
      </c>
      <c r="G44" s="34">
        <v>1E-3</v>
      </c>
      <c r="K44" s="7"/>
    </row>
    <row r="45" spans="1:11" ht="15.75" thickBot="1" x14ac:dyDescent="0.3">
      <c r="A45" s="12" t="s">
        <v>91</v>
      </c>
      <c r="B45" s="4">
        <v>46019.367991845058</v>
      </c>
      <c r="C45" s="34">
        <v>-2.0439603358864633E-2</v>
      </c>
      <c r="D45" s="4">
        <v>46979.612640163097</v>
      </c>
      <c r="E45" s="34">
        <v>8.1894639289905591E-3</v>
      </c>
      <c r="F45" s="4">
        <v>46598</v>
      </c>
      <c r="G45" s="34">
        <v>-1.6E-2</v>
      </c>
      <c r="K45" s="7"/>
    </row>
    <row r="46" spans="1:11" ht="15.75" thickBot="1" x14ac:dyDescent="0.3">
      <c r="A46" s="12" t="s">
        <v>92</v>
      </c>
      <c r="B46" s="4">
        <v>304278.73855544254</v>
      </c>
      <c r="C46" s="34">
        <v>5.8141685469959015E-3</v>
      </c>
      <c r="D46" s="4">
        <v>302519.83723296033</v>
      </c>
      <c r="E46" s="34">
        <v>7.2679597683946717E-3</v>
      </c>
      <c r="F46" s="4">
        <v>300337</v>
      </c>
      <c r="G46" s="34">
        <v>2E-3</v>
      </c>
      <c r="K46" s="7"/>
    </row>
    <row r="47" spans="1:11" ht="15.75" thickBot="1" x14ac:dyDescent="0.3">
      <c r="A47" s="12" t="s">
        <v>93</v>
      </c>
      <c r="B47" s="4">
        <v>1490952.9652351739</v>
      </c>
      <c r="C47" s="34">
        <v>3.3841762579185364E-3</v>
      </c>
      <c r="D47" s="4">
        <v>1485924.3353783232</v>
      </c>
      <c r="E47" s="34">
        <v>-2.6449810027597831E-3</v>
      </c>
      <c r="F47" s="4">
        <v>1489865</v>
      </c>
      <c r="G47" s="34">
        <v>2.4E-2</v>
      </c>
      <c r="K47" s="7"/>
    </row>
    <row r="48" spans="1:11" ht="15.75" thickBot="1" x14ac:dyDescent="0.3">
      <c r="A48" s="12" t="s">
        <v>94</v>
      </c>
      <c r="B48" s="4">
        <v>361652.21774193551</v>
      </c>
      <c r="C48" s="34">
        <v>4.8585942432249229E-2</v>
      </c>
      <c r="D48" s="4">
        <v>344895.16129032261</v>
      </c>
      <c r="E48" s="34">
        <v>8.512536627135936E-2</v>
      </c>
      <c r="F48" s="4">
        <v>317839</v>
      </c>
      <c r="G48" s="34">
        <v>4.2000000000000003E-2</v>
      </c>
      <c r="K48" s="7"/>
    </row>
    <row r="49" spans="1:11" ht="15.75" thickBot="1" x14ac:dyDescent="0.3">
      <c r="A49" s="12" t="s">
        <v>95</v>
      </c>
      <c r="B49" s="4">
        <v>38206.611570247936</v>
      </c>
      <c r="C49" s="34">
        <v>-4.3995243757431579E-2</v>
      </c>
      <c r="D49" s="4">
        <v>39964.876033057852</v>
      </c>
      <c r="E49" s="34">
        <v>-1.4772128458462319E-3</v>
      </c>
      <c r="F49" s="4">
        <v>40024</v>
      </c>
      <c r="G49" s="34">
        <v>-3.6999999999999998E-2</v>
      </c>
      <c r="K49" s="7"/>
    </row>
    <row r="50" spans="1:11" ht="15.75" thickBot="1" x14ac:dyDescent="0.3">
      <c r="A50" s="12" t="s">
        <v>96</v>
      </c>
      <c r="B50" s="4">
        <v>483605.72012257407</v>
      </c>
      <c r="C50" s="34">
        <v>-5.2150307186740186E-3</v>
      </c>
      <c r="D50" s="4">
        <v>486140.96016343206</v>
      </c>
      <c r="E50" s="34">
        <v>3.3392845405317839E-3</v>
      </c>
      <c r="F50" s="4">
        <v>484523</v>
      </c>
      <c r="G50" s="34">
        <v>-0.03</v>
      </c>
      <c r="K50" s="7"/>
    </row>
    <row r="51" spans="1:11" ht="15.75" thickBot="1" x14ac:dyDescent="0.3">
      <c r="A51" s="12" t="s">
        <v>97</v>
      </c>
      <c r="B51" s="4">
        <v>314380.32454361056</v>
      </c>
      <c r="C51" s="34">
        <v>-7.6829748478611792E-3</v>
      </c>
      <c r="D51" s="4">
        <v>316814.40162271808</v>
      </c>
      <c r="E51" s="34">
        <v>2.0951998491804957E-3</v>
      </c>
      <c r="F51" s="4">
        <v>316152</v>
      </c>
      <c r="G51" s="34">
        <v>-1E-3</v>
      </c>
      <c r="K51" s="7"/>
    </row>
    <row r="52" spans="1:11" ht="15.75" thickBot="1" x14ac:dyDescent="0.3">
      <c r="A52" s="12" t="s">
        <v>98</v>
      </c>
      <c r="B52" s="4">
        <v>137664.93236212278</v>
      </c>
      <c r="C52" s="34">
        <v>-2.0581006248334366E-2</v>
      </c>
      <c r="D52" s="4">
        <v>140557.75234131113</v>
      </c>
      <c r="E52" s="34">
        <v>-2.8740560256838243E-2</v>
      </c>
      <c r="F52" s="4">
        <v>144717</v>
      </c>
      <c r="G52" s="34">
        <v>-3.1E-2</v>
      </c>
      <c r="K52" s="7"/>
    </row>
    <row r="53" spans="1:11" ht="15.75" thickBot="1" x14ac:dyDescent="0.3">
      <c r="A53" s="12" t="s">
        <v>99</v>
      </c>
      <c r="B53" s="4">
        <v>295341.3654618474</v>
      </c>
      <c r="C53" s="34">
        <v>-3.0007254501088099E-2</v>
      </c>
      <c r="D53" s="4">
        <v>304477.91164658632</v>
      </c>
      <c r="E53" s="34">
        <v>-1.003719003597181E-2</v>
      </c>
      <c r="F53" s="4">
        <v>307565</v>
      </c>
      <c r="G53" s="34">
        <v>-2.1000000000000001E-2</v>
      </c>
      <c r="K53" s="7"/>
    </row>
    <row r="54" spans="1:11" ht="15.75" thickBot="1" x14ac:dyDescent="0.3">
      <c r="A54" s="12" t="s">
        <v>100</v>
      </c>
      <c r="B54" s="4">
        <v>27644</v>
      </c>
      <c r="C54" s="34">
        <v>-4.3592582341544395E-2</v>
      </c>
      <c r="D54" s="4">
        <v>28904</v>
      </c>
      <c r="E54" s="34">
        <v>-1.4625166195070372E-2</v>
      </c>
      <c r="F54" s="4">
        <v>29333</v>
      </c>
      <c r="G54" s="34">
        <v>-4.9000000000000002E-2</v>
      </c>
      <c r="K54" s="7"/>
    </row>
    <row r="55" spans="1:11" ht="15.75" thickBot="1" x14ac:dyDescent="0.3">
      <c r="A55" s="12" t="s">
        <v>50</v>
      </c>
      <c r="B55" s="4">
        <v>653948.01980198012</v>
      </c>
      <c r="C55" s="34">
        <v>-2.0140899136023793E-2</v>
      </c>
      <c r="D55" s="4">
        <v>667389.85148514842</v>
      </c>
      <c r="E55" s="34">
        <v>-8.6799368542197608E-2</v>
      </c>
      <c r="F55" s="4">
        <v>730825</v>
      </c>
      <c r="G55" s="34">
        <v>-9.4085228441874946E-2</v>
      </c>
      <c r="K55" s="7"/>
    </row>
  </sheetData>
  <mergeCells count="3">
    <mergeCell ref="B2:C2"/>
    <mergeCell ref="D2:E2"/>
    <mergeCell ref="F2:G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2"/>
  <sheetViews>
    <sheetView workbookViewId="0">
      <pane ySplit="3" topLeftCell="A19" activePane="bottomLeft" state="frozenSplit"/>
      <selection pane="bottomLeft" activeCell="E51" sqref="E51"/>
    </sheetView>
  </sheetViews>
  <sheetFormatPr defaultRowHeight="15" x14ac:dyDescent="0.25"/>
  <cols>
    <col min="1" max="1" width="10.5703125" customWidth="1"/>
    <col min="2" max="2" width="64.85546875" customWidth="1"/>
    <col min="3" max="3" width="12.28515625" customWidth="1"/>
    <col min="4" max="4" width="13.85546875" style="6" customWidth="1"/>
    <col min="5" max="6" width="12.7109375" customWidth="1"/>
    <col min="7" max="7" width="13.140625" customWidth="1"/>
    <col min="8" max="8" width="13.5703125" customWidth="1"/>
  </cols>
  <sheetData>
    <row r="1" spans="1:8" ht="19.5" thickBot="1" x14ac:dyDescent="0.3">
      <c r="A1" s="25" t="s">
        <v>184</v>
      </c>
    </row>
    <row r="2" spans="1:8" ht="15.75" thickBot="1" x14ac:dyDescent="0.3">
      <c r="A2" s="114"/>
      <c r="B2" s="56"/>
      <c r="C2" s="149" t="s">
        <v>148</v>
      </c>
      <c r="D2" s="150"/>
      <c r="E2" s="149" t="s">
        <v>147</v>
      </c>
      <c r="F2" s="150"/>
      <c r="G2" s="210" t="s">
        <v>146</v>
      </c>
      <c r="H2" s="211"/>
    </row>
    <row r="3" spans="1:8" ht="26.25" thickBot="1" x14ac:dyDescent="0.3">
      <c r="A3" s="35" t="s">
        <v>180</v>
      </c>
      <c r="B3" s="31" t="s">
        <v>179</v>
      </c>
      <c r="C3" s="31" t="s">
        <v>3</v>
      </c>
      <c r="D3" s="31" t="s">
        <v>168</v>
      </c>
      <c r="E3" s="31" t="s">
        <v>3</v>
      </c>
      <c r="F3" s="31" t="s">
        <v>168</v>
      </c>
      <c r="G3" s="31" t="s">
        <v>3</v>
      </c>
      <c r="H3" s="31" t="s">
        <v>168</v>
      </c>
    </row>
    <row r="4" spans="1:8" ht="15.75" thickBot="1" x14ac:dyDescent="0.3">
      <c r="A4" s="115" t="s">
        <v>114</v>
      </c>
      <c r="B4" s="2" t="s">
        <v>5</v>
      </c>
      <c r="C4" s="16">
        <v>1580971.5747196439</v>
      </c>
      <c r="D4" s="34">
        <v>-2.0505269995685804E-2</v>
      </c>
      <c r="E4" s="16">
        <v>1614068.4847918279</v>
      </c>
      <c r="F4" s="116">
        <v>-5.8406019941302789E-3</v>
      </c>
      <c r="G4" s="4">
        <v>1623551</v>
      </c>
      <c r="H4" s="34">
        <v>-0.01</v>
      </c>
    </row>
    <row r="5" spans="1:8" ht="26.25" thickBot="1" x14ac:dyDescent="0.3">
      <c r="A5" s="115" t="s">
        <v>116</v>
      </c>
      <c r="B5" s="2" t="s">
        <v>152</v>
      </c>
      <c r="C5" s="16">
        <v>1112378.2214944251</v>
      </c>
      <c r="D5" s="34">
        <v>-7.0614988014362723E-2</v>
      </c>
      <c r="E5" s="16">
        <v>1196897.0955511986</v>
      </c>
      <c r="F5" s="116">
        <v>-4.1624385709127965E-2</v>
      </c>
      <c r="G5" s="4">
        <v>1248881</v>
      </c>
      <c r="H5" s="34">
        <v>-3.1E-2</v>
      </c>
    </row>
    <row r="6" spans="1:8" ht="15.75" thickBot="1" x14ac:dyDescent="0.3">
      <c r="A6" s="115" t="s">
        <v>115</v>
      </c>
      <c r="B6" s="2" t="s">
        <v>153</v>
      </c>
      <c r="C6" s="16">
        <v>1101729.5875361736</v>
      </c>
      <c r="D6" s="34">
        <v>-2.0780949672808968E-2</v>
      </c>
      <c r="E6" s="16">
        <v>1125110.4511988892</v>
      </c>
      <c r="F6" s="116">
        <v>5.0193695846068032E-4</v>
      </c>
      <c r="G6" s="4">
        <v>1124546</v>
      </c>
      <c r="H6" s="34">
        <v>-1.6E-2</v>
      </c>
    </row>
    <row r="7" spans="1:8" ht="15.75" thickBot="1" x14ac:dyDescent="0.3">
      <c r="A7" s="115" t="s">
        <v>117</v>
      </c>
      <c r="B7" s="2" t="s">
        <v>12</v>
      </c>
      <c r="C7" s="16">
        <v>620429.4264596334</v>
      </c>
      <c r="D7" s="34">
        <v>-8.860480348081512E-3</v>
      </c>
      <c r="E7" s="16">
        <v>625975.87338412658</v>
      </c>
      <c r="F7" s="116">
        <v>1.6283689453501671E-2</v>
      </c>
      <c r="G7" s="4">
        <v>615946</v>
      </c>
      <c r="H7" s="34">
        <v>2.4E-2</v>
      </c>
    </row>
    <row r="8" spans="1:8" ht="15.75" thickBot="1" x14ac:dyDescent="0.3">
      <c r="A8" s="115" t="s">
        <v>118</v>
      </c>
      <c r="B8" s="2" t="s">
        <v>13</v>
      </c>
      <c r="C8" s="16">
        <v>595142.26200017112</v>
      </c>
      <c r="D8" s="34">
        <v>-1.564025671725866E-2</v>
      </c>
      <c r="E8" s="16">
        <v>604598.3351731057</v>
      </c>
      <c r="F8" s="116">
        <v>-6.4364310278206549E-3</v>
      </c>
      <c r="G8" s="4">
        <v>608515</v>
      </c>
      <c r="H8" s="34">
        <v>1.2E-2</v>
      </c>
    </row>
    <row r="9" spans="1:8" ht="15.75" thickBot="1" x14ac:dyDescent="0.3">
      <c r="A9" s="115" t="s">
        <v>119</v>
      </c>
      <c r="B9" s="2" t="s">
        <v>9</v>
      </c>
      <c r="C9" s="16">
        <v>456274.12357454054</v>
      </c>
      <c r="D9" s="34">
        <v>-2.3195479932613727E-2</v>
      </c>
      <c r="E9" s="16">
        <v>467108.93960959947</v>
      </c>
      <c r="F9" s="116">
        <v>-9.6280300867179758E-3</v>
      </c>
      <c r="G9" s="4">
        <v>471650</v>
      </c>
      <c r="H9" s="34">
        <v>-2.1000000000000001E-2</v>
      </c>
    </row>
    <row r="10" spans="1:8" ht="15.75" thickBot="1" x14ac:dyDescent="0.3">
      <c r="A10" s="115" t="s">
        <v>122</v>
      </c>
      <c r="B10" s="2" t="s">
        <v>6</v>
      </c>
      <c r="C10" s="16">
        <v>474572.543715776</v>
      </c>
      <c r="D10" s="34">
        <v>4.4844572297402907E-2</v>
      </c>
      <c r="E10" s="16">
        <v>454203.96133396809</v>
      </c>
      <c r="F10" s="116">
        <v>5.1865554445420514E-2</v>
      </c>
      <c r="G10" s="4">
        <v>431808</v>
      </c>
      <c r="H10" s="34">
        <v>6.0999999999999999E-2</v>
      </c>
    </row>
    <row r="11" spans="1:8" ht="15.75" thickBot="1" x14ac:dyDescent="0.3">
      <c r="A11" s="115" t="s">
        <v>121</v>
      </c>
      <c r="B11" s="2" t="s">
        <v>14</v>
      </c>
      <c r="C11" s="16">
        <v>460602.25149153592</v>
      </c>
      <c r="D11" s="34">
        <v>3.8007148976569871E-2</v>
      </c>
      <c r="E11" s="16">
        <v>443737.07054490887</v>
      </c>
      <c r="F11" s="116">
        <v>1.2964197765841234E-2</v>
      </c>
      <c r="G11" s="4">
        <v>438058</v>
      </c>
      <c r="H11" s="34">
        <v>-1E-3</v>
      </c>
    </row>
    <row r="12" spans="1:8" ht="15.75" thickBot="1" x14ac:dyDescent="0.3">
      <c r="A12" s="115" t="s">
        <v>120</v>
      </c>
      <c r="B12" s="2" t="s">
        <v>15</v>
      </c>
      <c r="C12" s="16">
        <v>423552.0372396126</v>
      </c>
      <c r="D12" s="34">
        <v>-1.5632053695737502E-2</v>
      </c>
      <c r="E12" s="16">
        <v>430278.16867646674</v>
      </c>
      <c r="F12" s="116">
        <v>-1.7743736089746998E-3</v>
      </c>
      <c r="G12" s="4">
        <v>431043</v>
      </c>
      <c r="H12" s="34">
        <v>8.0000000000000002E-3</v>
      </c>
    </row>
    <row r="13" spans="1:8" ht="15.75" thickBot="1" x14ac:dyDescent="0.3">
      <c r="A13" s="115" t="s">
        <v>123</v>
      </c>
      <c r="B13" s="2" t="s">
        <v>7</v>
      </c>
      <c r="C13" s="16">
        <v>405682.31765452615</v>
      </c>
      <c r="D13" s="34">
        <v>1.2811677439719338E-2</v>
      </c>
      <c r="E13" s="16">
        <v>400550.59266303887</v>
      </c>
      <c r="F13" s="116">
        <v>8.9588070929003116E-3</v>
      </c>
      <c r="G13" s="4">
        <v>396994</v>
      </c>
      <c r="H13" s="34">
        <v>7.0000000000000001E-3</v>
      </c>
    </row>
    <row r="14" spans="1:8" ht="15.75" thickBot="1" x14ac:dyDescent="0.3">
      <c r="A14" s="115" t="s">
        <v>101</v>
      </c>
      <c r="B14" s="2" t="s">
        <v>20</v>
      </c>
      <c r="C14" s="16">
        <v>312372.6088349885</v>
      </c>
      <c r="D14" s="34">
        <v>-2.110494195951107E-2</v>
      </c>
      <c r="E14" s="16">
        <v>319107.35095576319</v>
      </c>
      <c r="F14" s="116">
        <v>-2.1680270784559474E-2</v>
      </c>
      <c r="G14" s="4">
        <v>326179</v>
      </c>
      <c r="H14" s="34">
        <v>1E-3</v>
      </c>
    </row>
    <row r="15" spans="1:8" ht="26.25" thickBot="1" x14ac:dyDescent="0.3">
      <c r="A15" s="115" t="s">
        <v>124</v>
      </c>
      <c r="B15" s="2" t="s">
        <v>154</v>
      </c>
      <c r="C15" s="16">
        <v>285988.50554240652</v>
      </c>
      <c r="D15" s="34">
        <v>-1.2923700006808092E-2</v>
      </c>
      <c r="E15" s="16">
        <v>289732.92697269609</v>
      </c>
      <c r="F15" s="116">
        <v>-1.5240699984378603E-2</v>
      </c>
      <c r="G15" s="4">
        <v>294217</v>
      </c>
      <c r="H15" s="34">
        <v>-2.1000000000000001E-2</v>
      </c>
    </row>
    <row r="16" spans="1:8" ht="15.75" thickBot="1" x14ac:dyDescent="0.3">
      <c r="A16" s="115" t="s">
        <v>125</v>
      </c>
      <c r="B16" s="2" t="s">
        <v>8</v>
      </c>
      <c r="C16" s="16">
        <v>234609.20651445427</v>
      </c>
      <c r="D16" s="34">
        <v>-1.9531005119467926E-2</v>
      </c>
      <c r="E16" s="16">
        <v>239282.63692116126</v>
      </c>
      <c r="F16" s="116">
        <v>-1.2986635697739723E-2</v>
      </c>
      <c r="G16" s="4">
        <v>242431</v>
      </c>
      <c r="H16" s="34">
        <v>-1.0999999999999999E-2</v>
      </c>
    </row>
    <row r="17" spans="1:8" ht="15.75" thickBot="1" x14ac:dyDescent="0.3">
      <c r="A17" s="115" t="s">
        <v>126</v>
      </c>
      <c r="B17" s="2" t="s">
        <v>19</v>
      </c>
      <c r="C17" s="16">
        <v>231374.93325391566</v>
      </c>
      <c r="D17" s="34">
        <v>-1.9179556409026355E-2</v>
      </c>
      <c r="E17" s="16">
        <v>235899.37869443995</v>
      </c>
      <c r="F17" s="116">
        <v>-6.1159266468649998E-3</v>
      </c>
      <c r="G17" s="4">
        <v>237351</v>
      </c>
      <c r="H17" s="34">
        <v>1.0999999999999999E-2</v>
      </c>
    </row>
    <row r="18" spans="1:8" ht="15.75" thickBot="1" x14ac:dyDescent="0.3">
      <c r="A18" s="115" t="s">
        <v>127</v>
      </c>
      <c r="B18" s="2" t="s">
        <v>22</v>
      </c>
      <c r="C18" s="16">
        <v>137674.56205707198</v>
      </c>
      <c r="D18" s="34">
        <v>-4.5765763728975672E-2</v>
      </c>
      <c r="E18" s="16">
        <v>144277.53356982808</v>
      </c>
      <c r="F18" s="116">
        <v>-3.4713355747607588E-2</v>
      </c>
      <c r="G18" s="4">
        <v>149466</v>
      </c>
      <c r="H18" s="34">
        <v>-2.4E-2</v>
      </c>
    </row>
    <row r="19" spans="1:8" ht="15.75" thickBot="1" x14ac:dyDescent="0.3">
      <c r="A19" s="115" t="s">
        <v>129</v>
      </c>
      <c r="B19" s="2" t="s">
        <v>21</v>
      </c>
      <c r="C19" s="16">
        <v>133117.17700813123</v>
      </c>
      <c r="D19" s="34">
        <v>-2.4112395916931484E-2</v>
      </c>
      <c r="E19" s="16">
        <v>136406.25872403249</v>
      </c>
      <c r="F19" s="116">
        <v>-2.2135298120116276E-2</v>
      </c>
      <c r="G19" s="4">
        <v>139494</v>
      </c>
      <c r="H19" s="34">
        <v>-3.5000000000000003E-2</v>
      </c>
    </row>
    <row r="20" spans="1:8" ht="15.75" thickBot="1" x14ac:dyDescent="0.3">
      <c r="A20" s="115" t="s">
        <v>128</v>
      </c>
      <c r="B20" s="2" t="s">
        <v>23</v>
      </c>
      <c r="C20" s="16">
        <v>129606.35590681547</v>
      </c>
      <c r="D20" s="34">
        <v>-5.0481067856282924E-2</v>
      </c>
      <c r="E20" s="16">
        <v>136496.86332657404</v>
      </c>
      <c r="F20" s="116">
        <v>-4.418646616360522E-2</v>
      </c>
      <c r="G20" s="4">
        <v>142807</v>
      </c>
      <c r="H20" s="34">
        <v>-2.8000000000000001E-2</v>
      </c>
    </row>
    <row r="21" spans="1:8" ht="15.75" thickBot="1" x14ac:dyDescent="0.3">
      <c r="A21" s="115" t="s">
        <v>130</v>
      </c>
      <c r="B21" s="2" t="s">
        <v>155</v>
      </c>
      <c r="C21" s="16">
        <v>104748.92006238987</v>
      </c>
      <c r="D21" s="34">
        <v>-1.8648300209981872E-2</v>
      </c>
      <c r="E21" s="16">
        <v>106739.42897821771</v>
      </c>
      <c r="F21" s="116">
        <v>-5.6714439871063949E-4</v>
      </c>
      <c r="G21" s="4">
        <v>106800</v>
      </c>
      <c r="H21" s="34">
        <v>-1.4999999999999999E-2</v>
      </c>
    </row>
    <row r="22" spans="1:8" ht="15.75" thickBot="1" x14ac:dyDescent="0.3">
      <c r="A22" s="115" t="s">
        <v>131</v>
      </c>
      <c r="B22" s="2" t="s">
        <v>11</v>
      </c>
      <c r="C22" s="16">
        <v>91360.509168558259</v>
      </c>
      <c r="D22" s="34">
        <v>-3.0375935423068601E-2</v>
      </c>
      <c r="E22" s="16">
        <v>94222.609056656293</v>
      </c>
      <c r="F22" s="116">
        <v>-2.8753050584914286E-2</v>
      </c>
      <c r="G22" s="4">
        <v>97012</v>
      </c>
      <c r="H22" s="34">
        <v>-3.5000000000000003E-2</v>
      </c>
    </row>
    <row r="23" spans="1:8" ht="15.75" thickBot="1" x14ac:dyDescent="0.3">
      <c r="A23" s="115" t="s">
        <v>102</v>
      </c>
      <c r="B23" s="2" t="s">
        <v>24</v>
      </c>
      <c r="C23" s="16">
        <v>91498.269059503014</v>
      </c>
      <c r="D23" s="34">
        <v>-1.8889849024965932E-2</v>
      </c>
      <c r="E23" s="16">
        <v>93259.935154652514</v>
      </c>
      <c r="F23" s="116">
        <v>-7.7674736179113024E-3</v>
      </c>
      <c r="G23" s="4">
        <v>93990</v>
      </c>
      <c r="H23" s="34">
        <v>6.0000000000000001E-3</v>
      </c>
    </row>
    <row r="24" spans="1:8" ht="15.75" thickBot="1" x14ac:dyDescent="0.3">
      <c r="A24" s="115" t="s">
        <v>132</v>
      </c>
      <c r="B24" s="2" t="s">
        <v>27</v>
      </c>
      <c r="C24" s="16">
        <v>88370.913923279732</v>
      </c>
      <c r="D24" s="34">
        <v>-1.232971586353504E-2</v>
      </c>
      <c r="E24" s="16">
        <v>89474.1042052751</v>
      </c>
      <c r="F24" s="116">
        <v>1.6012266139115772E-2</v>
      </c>
      <c r="G24" s="4">
        <v>88064</v>
      </c>
      <c r="H24" s="34">
        <v>0.01</v>
      </c>
    </row>
    <row r="25" spans="1:8" ht="15.75" thickBot="1" x14ac:dyDescent="0.3">
      <c r="A25" s="115" t="s">
        <v>133</v>
      </c>
      <c r="B25" s="2" t="s">
        <v>30</v>
      </c>
      <c r="C25" s="16">
        <v>81831.431338954848</v>
      </c>
      <c r="D25" s="34">
        <v>-2.4090686773559966E-2</v>
      </c>
      <c r="E25" s="16">
        <v>83851.470858919361</v>
      </c>
      <c r="F25" s="116">
        <v>-4.4467164661818881E-3</v>
      </c>
      <c r="G25" s="4">
        <v>84226</v>
      </c>
      <c r="H25" s="34">
        <v>-1.2999999999999999E-2</v>
      </c>
    </row>
    <row r="26" spans="1:8" ht="15.75" thickBot="1" x14ac:dyDescent="0.3">
      <c r="A26" s="115" t="s">
        <v>103</v>
      </c>
      <c r="B26" s="2" t="s">
        <v>31</v>
      </c>
      <c r="C26" s="16">
        <v>82333.124076126769</v>
      </c>
      <c r="D26" s="34">
        <v>2.0355756576407202E-2</v>
      </c>
      <c r="E26" s="16">
        <v>80690.605747527268</v>
      </c>
      <c r="F26" s="116">
        <v>2.2292961542705214E-2</v>
      </c>
      <c r="G26" s="4">
        <v>78931</v>
      </c>
      <c r="H26" s="34">
        <v>1.7999999999999999E-2</v>
      </c>
    </row>
    <row r="27" spans="1:8" ht="15.75" thickBot="1" x14ac:dyDescent="0.3">
      <c r="A27" s="115" t="s">
        <v>134</v>
      </c>
      <c r="B27" s="2" t="s">
        <v>28</v>
      </c>
      <c r="C27" s="16">
        <v>53651.309169652966</v>
      </c>
      <c r="D27" s="34">
        <v>-3.7104796957964647E-2</v>
      </c>
      <c r="E27" s="16">
        <v>55718.741769773682</v>
      </c>
      <c r="F27" s="116">
        <v>6.9786148716951102E-2</v>
      </c>
      <c r="G27" s="4">
        <v>52084</v>
      </c>
      <c r="H27" s="34">
        <v>-5.1999999999999998E-2</v>
      </c>
    </row>
    <row r="28" spans="1:8" ht="15.75" thickBot="1" x14ac:dyDescent="0.3">
      <c r="A28" s="115" t="s">
        <v>104</v>
      </c>
      <c r="B28" s="2" t="s">
        <v>33</v>
      </c>
      <c r="C28" s="16">
        <v>44588.970075041456</v>
      </c>
      <c r="D28" s="34">
        <v>3.3411479548260292E-2</v>
      </c>
      <c r="E28" s="16">
        <v>43147.353167136127</v>
      </c>
      <c r="F28" s="116">
        <v>4.4654218026199732E-2</v>
      </c>
      <c r="G28" s="4">
        <v>41303</v>
      </c>
      <c r="H28" s="34">
        <v>5.1999999999999998E-2</v>
      </c>
    </row>
    <row r="29" spans="1:8" ht="15.75" thickBot="1" x14ac:dyDescent="0.3">
      <c r="A29" s="115" t="s">
        <v>135</v>
      </c>
      <c r="B29" s="2" t="s">
        <v>34</v>
      </c>
      <c r="C29" s="16">
        <v>31028.873346972727</v>
      </c>
      <c r="D29" s="34">
        <v>-3.6636861760925288E-2</v>
      </c>
      <c r="E29" s="16">
        <v>32208.906605758453</v>
      </c>
      <c r="F29" s="116">
        <v>1.0919513064826969E-2</v>
      </c>
      <c r="G29" s="4">
        <v>31861</v>
      </c>
      <c r="H29" s="34">
        <v>-3.5999999999999997E-2</v>
      </c>
    </row>
    <row r="30" spans="1:8" ht="15.75" thickBot="1" x14ac:dyDescent="0.3">
      <c r="A30" s="115" t="s">
        <v>137</v>
      </c>
      <c r="B30" s="2" t="s">
        <v>32</v>
      </c>
      <c r="C30" s="16">
        <v>32859.846225872687</v>
      </c>
      <c r="D30" s="34">
        <v>9.3661404841962836E-2</v>
      </c>
      <c r="E30" s="16">
        <v>30045.721720079378</v>
      </c>
      <c r="F30" s="116">
        <v>6.7760820216758999E-2</v>
      </c>
      <c r="G30" s="4">
        <v>28139</v>
      </c>
      <c r="H30" s="34">
        <v>5.8999999999999997E-2</v>
      </c>
    </row>
    <row r="31" spans="1:8" ht="15.75" thickBot="1" x14ac:dyDescent="0.3">
      <c r="A31" s="115" t="s">
        <v>136</v>
      </c>
      <c r="B31" s="2" t="s">
        <v>35</v>
      </c>
      <c r="C31" s="16">
        <v>26500.273946886089</v>
      </c>
      <c r="D31" s="34">
        <v>-9.060972680784507E-2</v>
      </c>
      <c r="E31" s="16">
        <v>29140.705292420211</v>
      </c>
      <c r="F31" s="116">
        <v>-2.2812605465269087E-2</v>
      </c>
      <c r="G31" s="4">
        <v>29821</v>
      </c>
      <c r="H31" s="34">
        <v>-1.7000000000000001E-2</v>
      </c>
    </row>
    <row r="32" spans="1:8" ht="15.75" thickBot="1" x14ac:dyDescent="0.3">
      <c r="A32" s="115" t="s">
        <v>138</v>
      </c>
      <c r="B32" s="2" t="s">
        <v>26</v>
      </c>
      <c r="C32" s="16">
        <v>23734.795539114686</v>
      </c>
      <c r="D32" s="34">
        <v>-1.3797071273609074E-2</v>
      </c>
      <c r="E32" s="16">
        <v>24066.847550094422</v>
      </c>
      <c r="F32" s="116">
        <v>-4.2166590129910642E-4</v>
      </c>
      <c r="G32" s="4">
        <v>24077</v>
      </c>
      <c r="H32" s="34">
        <v>-2.9000000000000001E-2</v>
      </c>
    </row>
    <row r="33" spans="1:8" ht="15.75" thickBot="1" x14ac:dyDescent="0.3">
      <c r="A33" s="115" t="s">
        <v>105</v>
      </c>
      <c r="B33" s="2" t="s">
        <v>156</v>
      </c>
      <c r="C33" s="16">
        <v>24645.655713570246</v>
      </c>
      <c r="D33" s="34">
        <v>2.1384588500619639E-2</v>
      </c>
      <c r="E33" s="16">
        <v>24129.653013219802</v>
      </c>
      <c r="F33" s="116">
        <v>3.8415157430812918E-2</v>
      </c>
      <c r="G33" s="4">
        <v>23237</v>
      </c>
      <c r="H33" s="34">
        <v>7.0000000000000001E-3</v>
      </c>
    </row>
    <row r="34" spans="1:8" ht="15.75" thickBot="1" x14ac:dyDescent="0.3">
      <c r="A34" s="115" t="s">
        <v>139</v>
      </c>
      <c r="B34" s="2" t="s">
        <v>25</v>
      </c>
      <c r="C34" s="16">
        <v>21505.963870695199</v>
      </c>
      <c r="D34" s="34">
        <v>7.8187880995688186E-2</v>
      </c>
      <c r="E34" s="16">
        <v>19946.397329967025</v>
      </c>
      <c r="F34" s="116">
        <v>3.9470390847205383E-2</v>
      </c>
      <c r="G34" s="4">
        <v>19189</v>
      </c>
      <c r="H34" s="34">
        <v>4.9000000000000002E-2</v>
      </c>
    </row>
    <row r="35" spans="1:8" ht="15.75" thickBot="1" x14ac:dyDescent="0.3">
      <c r="A35" s="115" t="s">
        <v>141</v>
      </c>
      <c r="B35" s="2" t="s">
        <v>10</v>
      </c>
      <c r="C35" s="16">
        <v>14841.058102077341</v>
      </c>
      <c r="D35" s="34">
        <v>-5.1495458976565156E-2</v>
      </c>
      <c r="E35" s="16">
        <v>15646.797100268876</v>
      </c>
      <c r="F35" s="116">
        <v>-1.4002325271354477E-2</v>
      </c>
      <c r="G35" s="4">
        <v>15869</v>
      </c>
      <c r="H35" s="34">
        <v>-7.9000000000000001E-2</v>
      </c>
    </row>
    <row r="36" spans="1:8" ht="15.75" thickBot="1" x14ac:dyDescent="0.3">
      <c r="A36" s="115" t="s">
        <v>140</v>
      </c>
      <c r="B36" s="2" t="s">
        <v>16</v>
      </c>
      <c r="C36" s="16">
        <v>15111.437589528599</v>
      </c>
      <c r="D36" s="34">
        <v>-6.6109033975840448E-2</v>
      </c>
      <c r="E36" s="16">
        <v>16181.158335712684</v>
      </c>
      <c r="F36" s="116">
        <v>-0.12929625830215863</v>
      </c>
      <c r="G36" s="4">
        <v>18584</v>
      </c>
      <c r="H36" s="34">
        <v>-0.214</v>
      </c>
    </row>
    <row r="37" spans="1:8" ht="15.75" thickBot="1" x14ac:dyDescent="0.3">
      <c r="A37" s="115" t="s">
        <v>143</v>
      </c>
      <c r="B37" s="2" t="s">
        <v>29</v>
      </c>
      <c r="C37" s="16">
        <v>8479.4297053154551</v>
      </c>
      <c r="D37" s="34">
        <v>-2.5710128326733139E-2</v>
      </c>
      <c r="E37" s="16">
        <v>8703.1898327678355</v>
      </c>
      <c r="F37" s="116">
        <v>0.11365192997669049</v>
      </c>
      <c r="G37" s="4">
        <v>7815</v>
      </c>
      <c r="H37" s="34">
        <v>6.8000000000000005E-2</v>
      </c>
    </row>
    <row r="38" spans="1:8" ht="15.75" thickBot="1" x14ac:dyDescent="0.3">
      <c r="A38" s="115" t="s">
        <v>142</v>
      </c>
      <c r="B38" s="2" t="s">
        <v>18</v>
      </c>
      <c r="C38" s="16">
        <v>8583.2636529678384</v>
      </c>
      <c r="D38" s="34">
        <v>-5.7815948068625778E-3</v>
      </c>
      <c r="E38" s="16">
        <v>8633.1771853493792</v>
      </c>
      <c r="F38" s="116">
        <v>6.3985356833790918E-2</v>
      </c>
      <c r="G38" s="4">
        <v>8114</v>
      </c>
      <c r="H38" s="34">
        <v>9.4E-2</v>
      </c>
    </row>
    <row r="39" spans="1:8" ht="15.75" thickBot="1" x14ac:dyDescent="0.3">
      <c r="A39" s="115" t="s">
        <v>144</v>
      </c>
      <c r="B39" s="2" t="s">
        <v>17</v>
      </c>
      <c r="C39" s="16">
        <v>5626.5662920940213</v>
      </c>
      <c r="D39" s="34">
        <v>7.4905563668960617E-2</v>
      </c>
      <c r="E39" s="16">
        <v>5234.4749922857773</v>
      </c>
      <c r="F39" s="116">
        <v>-3.7957178407319048E-2</v>
      </c>
      <c r="G39" s="4">
        <v>5441</v>
      </c>
      <c r="H39" s="34">
        <v>-3.9E-2</v>
      </c>
    </row>
    <row r="40" spans="1:8" x14ac:dyDescent="0.25">
      <c r="D40"/>
    </row>
    <row r="41" spans="1:8" x14ac:dyDescent="0.25">
      <c r="D41"/>
    </row>
    <row r="42" spans="1:8" x14ac:dyDescent="0.25">
      <c r="D42"/>
    </row>
  </sheetData>
  <mergeCells count="3">
    <mergeCell ref="C2:D2"/>
    <mergeCell ref="E2:F2"/>
    <mergeCell ref="G2:H2"/>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1"/>
  <sheetViews>
    <sheetView workbookViewId="0">
      <pane ySplit="2" topLeftCell="A12" activePane="bottomLeft" state="frozenSplit"/>
      <selection pane="bottomLeft" activeCell="L19" sqref="L19"/>
    </sheetView>
  </sheetViews>
  <sheetFormatPr defaultRowHeight="15" x14ac:dyDescent="0.25"/>
  <cols>
    <col min="1" max="1" width="9.42578125" customWidth="1"/>
    <col min="2" max="2" width="65.42578125" customWidth="1"/>
    <col min="3" max="3" width="14.42578125" customWidth="1"/>
    <col min="4" max="4" width="13" style="6" customWidth="1"/>
    <col min="5" max="5" width="14.5703125" style="8" customWidth="1"/>
    <col min="6" max="6" width="12.5703125" customWidth="1"/>
    <col min="7" max="7" width="15" customWidth="1"/>
    <col min="8" max="8" width="13.42578125" customWidth="1"/>
  </cols>
  <sheetData>
    <row r="1" spans="1:8" ht="19.5" thickBot="1" x14ac:dyDescent="0.3">
      <c r="A1" s="25" t="s">
        <v>185</v>
      </c>
      <c r="F1" s="148" t="s">
        <v>187</v>
      </c>
    </row>
    <row r="2" spans="1:8" ht="15.75" thickBot="1" x14ac:dyDescent="0.3">
      <c r="A2" s="114"/>
      <c r="B2" s="56"/>
      <c r="C2" s="149" t="s">
        <v>148</v>
      </c>
      <c r="D2" s="150"/>
      <c r="E2" s="149" t="s">
        <v>147</v>
      </c>
      <c r="F2" s="150"/>
      <c r="G2" s="210" t="s">
        <v>146</v>
      </c>
      <c r="H2" s="211"/>
    </row>
    <row r="3" spans="1:8" ht="26.25" thickBot="1" x14ac:dyDescent="0.3">
      <c r="A3" s="35" t="s">
        <v>180</v>
      </c>
      <c r="B3" s="31" t="s">
        <v>2</v>
      </c>
      <c r="C3" s="31" t="s">
        <v>3</v>
      </c>
      <c r="D3" s="31" t="s">
        <v>168</v>
      </c>
      <c r="E3" s="31" t="s">
        <v>3</v>
      </c>
      <c r="F3" s="31" t="s">
        <v>168</v>
      </c>
      <c r="G3" s="31" t="s">
        <v>3</v>
      </c>
      <c r="H3" s="31" t="s">
        <v>168</v>
      </c>
    </row>
    <row r="4" spans="1:8" ht="19.5" customHeight="1" thickBot="1" x14ac:dyDescent="0.3">
      <c r="A4" s="115" t="s">
        <v>116</v>
      </c>
      <c r="B4" s="2" t="s">
        <v>152</v>
      </c>
      <c r="C4" s="16">
        <v>1759897.6783773939</v>
      </c>
      <c r="D4" s="34">
        <v>-4.3659577725376653E-2</v>
      </c>
      <c r="E4" s="16">
        <v>1840241.8609385313</v>
      </c>
      <c r="F4" s="117">
        <v>-8.6136748147792264E-2</v>
      </c>
      <c r="G4" s="4">
        <v>2013695</v>
      </c>
      <c r="H4" s="34">
        <v>-1E-3</v>
      </c>
    </row>
    <row r="5" spans="1:8" ht="15.75" thickBot="1" x14ac:dyDescent="0.3">
      <c r="A5" s="115" t="s">
        <v>115</v>
      </c>
      <c r="B5" s="2" t="s">
        <v>153</v>
      </c>
      <c r="C5" s="16">
        <v>821099.71477242257</v>
      </c>
      <c r="D5" s="34">
        <v>-2.4669284367103361E-2</v>
      </c>
      <c r="E5" s="16">
        <v>841867.99575937388</v>
      </c>
      <c r="F5" s="117">
        <v>4.004941103140891E-2</v>
      </c>
      <c r="G5" s="4">
        <v>809450</v>
      </c>
      <c r="H5" s="34">
        <v>-2.1999999999999999E-2</v>
      </c>
    </row>
    <row r="6" spans="1:8" ht="15.75" thickBot="1" x14ac:dyDescent="0.3">
      <c r="A6" s="115" t="s">
        <v>114</v>
      </c>
      <c r="B6" s="2" t="s">
        <v>5</v>
      </c>
      <c r="C6" s="16">
        <v>571302.78938761214</v>
      </c>
      <c r="D6" s="34">
        <v>-2.9075278060714638E-2</v>
      </c>
      <c r="E6" s="16">
        <v>588411.00291124044</v>
      </c>
      <c r="F6" s="116">
        <v>-8.9202200559528322E-3</v>
      </c>
      <c r="G6" s="4">
        <v>593707</v>
      </c>
      <c r="H6" s="34">
        <v>-2.4E-2</v>
      </c>
    </row>
    <row r="7" spans="1:8" ht="15.75" thickBot="1" x14ac:dyDescent="0.3">
      <c r="A7" s="115" t="s">
        <v>122</v>
      </c>
      <c r="B7" s="2" t="s">
        <v>6</v>
      </c>
      <c r="C7" s="16">
        <v>220669.24129320384</v>
      </c>
      <c r="D7" s="34">
        <v>9.9880156852181212E-3</v>
      </c>
      <c r="E7" s="16">
        <v>218486.98981194606</v>
      </c>
      <c r="F7" s="116">
        <v>8.6513266144971901E-3</v>
      </c>
      <c r="G7" s="4">
        <v>216613</v>
      </c>
      <c r="H7" s="34">
        <v>3.9E-2</v>
      </c>
    </row>
    <row r="8" spans="1:8" ht="17.25" customHeight="1" thickBot="1" x14ac:dyDescent="0.3">
      <c r="A8" s="115" t="s">
        <v>124</v>
      </c>
      <c r="B8" s="2" t="s">
        <v>154</v>
      </c>
      <c r="C8" s="16">
        <v>190018.80891539247</v>
      </c>
      <c r="D8" s="34">
        <v>-4.117627666609347E-2</v>
      </c>
      <c r="E8" s="16">
        <v>198179.085780942</v>
      </c>
      <c r="F8" s="116">
        <v>-3.8199049837699617E-2</v>
      </c>
      <c r="G8" s="4">
        <v>206050</v>
      </c>
      <c r="H8" s="34">
        <v>-2.7E-2</v>
      </c>
    </row>
    <row r="9" spans="1:8" ht="15.75" thickBot="1" x14ac:dyDescent="0.3">
      <c r="A9" s="115" t="s">
        <v>123</v>
      </c>
      <c r="B9" s="2" t="s">
        <v>7</v>
      </c>
      <c r="C9" s="16">
        <v>150356.943442891</v>
      </c>
      <c r="D9" s="34">
        <v>7.2055134840858237E-3</v>
      </c>
      <c r="E9" s="16">
        <v>149281.29505842572</v>
      </c>
      <c r="F9" s="116">
        <v>1.3698494258105987E-2</v>
      </c>
      <c r="G9" s="4">
        <v>147264</v>
      </c>
      <c r="H9" s="34">
        <v>-8.9999999999999993E-3</v>
      </c>
    </row>
    <row r="10" spans="1:8" ht="15.75" thickBot="1" x14ac:dyDescent="0.3">
      <c r="A10" s="115" t="s">
        <v>125</v>
      </c>
      <c r="B10" s="2" t="s">
        <v>8</v>
      </c>
      <c r="C10" s="16">
        <v>132242.6493025792</v>
      </c>
      <c r="D10" s="34">
        <v>-3.2023132124658793E-2</v>
      </c>
      <c r="E10" s="16">
        <v>136617.57185669625</v>
      </c>
      <c r="F10" s="116">
        <v>-4.451877596150422E-2</v>
      </c>
      <c r="G10" s="4">
        <v>142983</v>
      </c>
      <c r="H10" s="34">
        <v>-1.7999999999999999E-2</v>
      </c>
    </row>
    <row r="11" spans="1:8" ht="15.75" thickBot="1" x14ac:dyDescent="0.3">
      <c r="A11" s="115" t="s">
        <v>130</v>
      </c>
      <c r="B11" s="2" t="s">
        <v>155</v>
      </c>
      <c r="C11" s="16">
        <v>116466.59873494209</v>
      </c>
      <c r="D11" s="34">
        <v>-2.8256604382521644E-2</v>
      </c>
      <c r="E11" s="16">
        <v>119853.24444724969</v>
      </c>
      <c r="F11" s="116">
        <v>-3.4757109687203025E-2</v>
      </c>
      <c r="G11" s="4">
        <v>124169</v>
      </c>
      <c r="H11" s="34">
        <v>-1.4E-2</v>
      </c>
    </row>
    <row r="12" spans="1:8" ht="15.75" thickBot="1" x14ac:dyDescent="0.3">
      <c r="A12" s="115" t="s">
        <v>117</v>
      </c>
      <c r="B12" s="2" t="s">
        <v>12</v>
      </c>
      <c r="C12" s="16">
        <v>115017.41316787763</v>
      </c>
      <c r="D12" s="34">
        <v>3.7275451373426804E-2</v>
      </c>
      <c r="E12" s="16">
        <v>110884.15619552777</v>
      </c>
      <c r="F12" s="116">
        <v>9.0853389561410092E-2</v>
      </c>
      <c r="G12" s="4">
        <v>101649</v>
      </c>
      <c r="H12" s="34">
        <v>0.154</v>
      </c>
    </row>
    <row r="13" spans="1:8" ht="15.75" thickBot="1" x14ac:dyDescent="0.3">
      <c r="A13" s="115" t="s">
        <v>119</v>
      </c>
      <c r="B13" s="2" t="s">
        <v>9</v>
      </c>
      <c r="C13" s="16">
        <v>110516.42565247729</v>
      </c>
      <c r="D13" s="34">
        <v>-2.1706268192948408E-2</v>
      </c>
      <c r="E13" s="16">
        <v>112968.55132490453</v>
      </c>
      <c r="F13" s="116">
        <v>-3.7500627716584023E-2</v>
      </c>
      <c r="G13" s="4">
        <v>117370</v>
      </c>
      <c r="H13" s="34">
        <v>-3.1E-2</v>
      </c>
    </row>
    <row r="14" spans="1:8" ht="15.75" thickBot="1" x14ac:dyDescent="0.3">
      <c r="A14" s="115" t="s">
        <v>141</v>
      </c>
      <c r="B14" s="2" t="s">
        <v>10</v>
      </c>
      <c r="C14" s="16">
        <v>108490.29818815514</v>
      </c>
      <c r="D14" s="34">
        <v>1.4150081755990529E-2</v>
      </c>
      <c r="E14" s="16">
        <v>106976.57096305242</v>
      </c>
      <c r="F14" s="116">
        <v>-1.7138871363513886E-2</v>
      </c>
      <c r="G14" s="4">
        <v>108842</v>
      </c>
      <c r="H14" s="34">
        <v>-0.01</v>
      </c>
    </row>
    <row r="15" spans="1:8" ht="15.75" thickBot="1" x14ac:dyDescent="0.3">
      <c r="A15" s="115" t="s">
        <v>131</v>
      </c>
      <c r="B15" s="2" t="s">
        <v>11</v>
      </c>
      <c r="C15" s="16">
        <v>86793.499625709374</v>
      </c>
      <c r="D15" s="34">
        <v>-5.2310866728960126E-2</v>
      </c>
      <c r="E15" s="16">
        <v>91584.356703693848</v>
      </c>
      <c r="F15" s="116">
        <v>2.1394471747304911E-2</v>
      </c>
      <c r="G15" s="4">
        <v>89666</v>
      </c>
      <c r="H15" s="34">
        <v>-6.6000000000000003E-2</v>
      </c>
    </row>
    <row r="16" spans="1:8" ht="15.75" thickBot="1" x14ac:dyDescent="0.3">
      <c r="A16" s="115" t="s">
        <v>121</v>
      </c>
      <c r="B16" s="2" t="s">
        <v>14</v>
      </c>
      <c r="C16" s="16">
        <v>92935.986673926731</v>
      </c>
      <c r="D16" s="34">
        <v>7.7989315609940713E-2</v>
      </c>
      <c r="E16" s="16">
        <v>86212.344898188821</v>
      </c>
      <c r="F16" s="116">
        <v>8.8800910549106771E-2</v>
      </c>
      <c r="G16" s="4">
        <v>79181</v>
      </c>
      <c r="H16" s="34">
        <v>1.7000000000000001E-2</v>
      </c>
    </row>
    <row r="17" spans="1:8" ht="15.75" thickBot="1" x14ac:dyDescent="0.3">
      <c r="A17" s="115" t="s">
        <v>118</v>
      </c>
      <c r="B17" s="2" t="s">
        <v>13</v>
      </c>
      <c r="C17" s="16">
        <v>82726.532153236971</v>
      </c>
      <c r="D17" s="34">
        <v>-1.5725405193340314E-2</v>
      </c>
      <c r="E17" s="16">
        <v>84048.224539907867</v>
      </c>
      <c r="F17" s="116">
        <v>-5.5860700959235787E-2</v>
      </c>
      <c r="G17" s="4">
        <v>89021</v>
      </c>
      <c r="H17" s="34">
        <v>2.3E-2</v>
      </c>
    </row>
    <row r="18" spans="1:8" ht="15.75" thickBot="1" x14ac:dyDescent="0.3">
      <c r="A18" s="115" t="s">
        <v>120</v>
      </c>
      <c r="B18" s="2" t="s">
        <v>15</v>
      </c>
      <c r="C18" s="16">
        <v>75663.460219777815</v>
      </c>
      <c r="D18" s="34">
        <v>-2.2284594418577996E-2</v>
      </c>
      <c r="E18" s="16">
        <v>77388.02087789822</v>
      </c>
      <c r="F18" s="116">
        <v>2.0250235694486918E-2</v>
      </c>
      <c r="G18" s="4">
        <v>75852</v>
      </c>
      <c r="H18" s="34">
        <v>-1.9E-2</v>
      </c>
    </row>
    <row r="19" spans="1:8" ht="15.75" thickBot="1" x14ac:dyDescent="0.3">
      <c r="A19" s="115" t="s">
        <v>140</v>
      </c>
      <c r="B19" s="2" t="s">
        <v>16</v>
      </c>
      <c r="C19" s="16">
        <v>64179.268865984945</v>
      </c>
      <c r="D19" s="34">
        <v>-2.0564506155497209E-2</v>
      </c>
      <c r="E19" s="16">
        <v>65526.79504605964</v>
      </c>
      <c r="F19" s="116">
        <v>9.0695346816798805E-2</v>
      </c>
      <c r="G19" s="4">
        <v>60078</v>
      </c>
      <c r="H19" s="34">
        <v>-5.8000000000000003E-2</v>
      </c>
    </row>
    <row r="20" spans="1:8" ht="15.75" thickBot="1" x14ac:dyDescent="0.3">
      <c r="A20" s="115" t="s">
        <v>144</v>
      </c>
      <c r="B20" s="2" t="s">
        <v>17</v>
      </c>
      <c r="C20" s="16">
        <v>59038.285694063772</v>
      </c>
      <c r="D20" s="34">
        <v>1.7733987012999997E-2</v>
      </c>
      <c r="E20" s="16">
        <v>58009.545173329898</v>
      </c>
      <c r="F20" s="116">
        <v>-5.5961126349098889E-3</v>
      </c>
      <c r="G20" s="4">
        <v>58336</v>
      </c>
      <c r="H20" s="34">
        <v>-1.2E-2</v>
      </c>
    </row>
    <row r="21" spans="1:8" ht="15.75" thickBot="1" x14ac:dyDescent="0.3">
      <c r="A21" s="115" t="s">
        <v>142</v>
      </c>
      <c r="B21" s="2" t="s">
        <v>18</v>
      </c>
      <c r="C21" s="16">
        <v>61180.011717035028</v>
      </c>
      <c r="D21" s="34">
        <v>8.6402097625381424E-2</v>
      </c>
      <c r="E21" s="16">
        <v>56314.335042945968</v>
      </c>
      <c r="F21" s="116">
        <v>6.4221313836003713E-2</v>
      </c>
      <c r="G21" s="4">
        <v>52916</v>
      </c>
      <c r="H21" s="34">
        <v>-2E-3</v>
      </c>
    </row>
    <row r="22" spans="1:8" ht="15.75" thickBot="1" x14ac:dyDescent="0.3">
      <c r="A22" s="115" t="s">
        <v>126</v>
      </c>
      <c r="B22" s="2" t="s">
        <v>19</v>
      </c>
      <c r="C22" s="16">
        <v>49106.267714131827</v>
      </c>
      <c r="D22" s="34">
        <v>1.5637233461085698E-2</v>
      </c>
      <c r="E22" s="16">
        <v>48350.204281884806</v>
      </c>
      <c r="F22" s="116">
        <v>-3.622711909392784E-3</v>
      </c>
      <c r="G22" s="4">
        <v>48526</v>
      </c>
      <c r="H22" s="34">
        <v>7.0000000000000001E-3</v>
      </c>
    </row>
    <row r="23" spans="1:8" ht="15.75" thickBot="1" x14ac:dyDescent="0.3">
      <c r="A23" s="115" t="s">
        <v>101</v>
      </c>
      <c r="B23" s="2" t="s">
        <v>20</v>
      </c>
      <c r="C23" s="16">
        <v>46647.171102869448</v>
      </c>
      <c r="D23" s="34">
        <v>-4.2202057965888828E-3</v>
      </c>
      <c r="E23" s="16">
        <v>46844.866078233237</v>
      </c>
      <c r="F23" s="116">
        <v>-1.3314529598895564E-2</v>
      </c>
      <c r="G23" s="4">
        <v>47477</v>
      </c>
      <c r="H23" s="34">
        <v>-5.0000000000000001E-3</v>
      </c>
    </row>
    <row r="24" spans="1:8" ht="15.75" thickBot="1" x14ac:dyDescent="0.3">
      <c r="A24" s="115" t="s">
        <v>127</v>
      </c>
      <c r="B24" s="2" t="s">
        <v>22</v>
      </c>
      <c r="C24" s="16">
        <v>38932.543657024522</v>
      </c>
      <c r="D24" s="34">
        <v>-4.5560304712497612E-2</v>
      </c>
      <c r="E24" s="16">
        <v>40790.993762363389</v>
      </c>
      <c r="F24" s="116">
        <v>5.2915354853085628E-2</v>
      </c>
      <c r="G24" s="4">
        <v>38741</v>
      </c>
      <c r="H24" s="34">
        <v>3.4000000000000002E-2</v>
      </c>
    </row>
    <row r="25" spans="1:8" ht="15.75" thickBot="1" x14ac:dyDescent="0.3">
      <c r="A25" s="115" t="s">
        <v>129</v>
      </c>
      <c r="B25" s="2" t="s">
        <v>21</v>
      </c>
      <c r="C25" s="16">
        <v>34324.364750876855</v>
      </c>
      <c r="D25" s="34">
        <v>-4.1774395675087006E-2</v>
      </c>
      <c r="E25" s="16">
        <v>35820.755149888719</v>
      </c>
      <c r="F25" s="116">
        <v>-6.0784101578732597E-2</v>
      </c>
      <c r="G25" s="4">
        <v>38139</v>
      </c>
      <c r="H25" s="34">
        <v>-3.7999999999999999E-2</v>
      </c>
    </row>
    <row r="26" spans="1:8" ht="15.75" thickBot="1" x14ac:dyDescent="0.3">
      <c r="A26" s="115" t="s">
        <v>102</v>
      </c>
      <c r="B26" s="2" t="s">
        <v>24</v>
      </c>
      <c r="C26" s="16">
        <v>29437.698407983662</v>
      </c>
      <c r="D26" s="34">
        <v>-6.4967446510619586E-2</v>
      </c>
      <c r="E26" s="16">
        <v>31483.073287798637</v>
      </c>
      <c r="F26" s="116">
        <v>-3.0753239092462414E-2</v>
      </c>
      <c r="G26" s="4">
        <v>32482</v>
      </c>
      <c r="H26" s="34">
        <v>8.9999999999999993E-3</v>
      </c>
    </row>
    <row r="27" spans="1:8" ht="15.75" thickBot="1" x14ac:dyDescent="0.3">
      <c r="A27" s="115" t="s">
        <v>139</v>
      </c>
      <c r="B27" s="2" t="s">
        <v>25</v>
      </c>
      <c r="C27" s="16">
        <v>31725.498973247853</v>
      </c>
      <c r="D27" s="34">
        <v>2.5502632660493463E-2</v>
      </c>
      <c r="E27" s="16">
        <v>30936.535863336987</v>
      </c>
      <c r="F27" s="116">
        <v>7.1798366759012744E-3</v>
      </c>
      <c r="G27" s="4">
        <v>30716</v>
      </c>
      <c r="H27" s="34">
        <v>3.6999999999999998E-2</v>
      </c>
    </row>
    <row r="28" spans="1:8" ht="15.75" thickBot="1" x14ac:dyDescent="0.3">
      <c r="A28" s="115" t="s">
        <v>128</v>
      </c>
      <c r="B28" s="2" t="s">
        <v>23</v>
      </c>
      <c r="C28" s="16">
        <v>28759.870495904932</v>
      </c>
      <c r="D28" s="34">
        <v>-4.8120228906464835E-2</v>
      </c>
      <c r="E28" s="16">
        <v>30213.763722350272</v>
      </c>
      <c r="F28" s="116">
        <v>-2.2777549571438294E-2</v>
      </c>
      <c r="G28" s="4">
        <v>30918</v>
      </c>
      <c r="H28" s="34">
        <v>-4.5999999999999999E-2</v>
      </c>
    </row>
    <row r="29" spans="1:8" ht="15.75" thickBot="1" x14ac:dyDescent="0.3">
      <c r="A29" s="115" t="s">
        <v>138</v>
      </c>
      <c r="B29" s="2" t="s">
        <v>26</v>
      </c>
      <c r="C29" s="16">
        <v>26895.581013691488</v>
      </c>
      <c r="D29" s="34">
        <v>1.9275749035958301E-2</v>
      </c>
      <c r="E29" s="16">
        <v>26386.952734948922</v>
      </c>
      <c r="F29" s="116">
        <v>7.9049936955279954E-3</v>
      </c>
      <c r="G29" s="4">
        <v>26180</v>
      </c>
      <c r="H29" s="34">
        <v>-5.6000000000000001E-2</v>
      </c>
    </row>
    <row r="30" spans="1:8" ht="15.75" thickBot="1" x14ac:dyDescent="0.3">
      <c r="A30" s="115" t="s">
        <v>132</v>
      </c>
      <c r="B30" s="2" t="s">
        <v>27</v>
      </c>
      <c r="C30" s="16">
        <v>20933.848075361795</v>
      </c>
      <c r="D30" s="34">
        <v>1.5350375407951589E-2</v>
      </c>
      <c r="E30" s="16">
        <v>20617.36380109271</v>
      </c>
      <c r="F30" s="116">
        <v>2.6863422706081774E-2</v>
      </c>
      <c r="G30" s="4">
        <v>20078</v>
      </c>
      <c r="H30" s="34">
        <v>-2.8000000000000001E-2</v>
      </c>
    </row>
    <row r="31" spans="1:8" ht="15.75" thickBot="1" x14ac:dyDescent="0.3">
      <c r="A31" s="115" t="s">
        <v>134</v>
      </c>
      <c r="B31" s="2" t="s">
        <v>28</v>
      </c>
      <c r="C31" s="16">
        <v>18848.870435727367</v>
      </c>
      <c r="D31" s="34">
        <v>-4.733890110302641E-2</v>
      </c>
      <c r="E31" s="16">
        <v>19785.493978447623</v>
      </c>
      <c r="F31" s="116">
        <v>2.6058910877333474E-2</v>
      </c>
      <c r="G31" s="4">
        <v>19283</v>
      </c>
      <c r="H31" s="34">
        <v>5.3999999999999999E-2</v>
      </c>
    </row>
    <row r="32" spans="1:8" ht="15.75" thickBot="1" x14ac:dyDescent="0.3">
      <c r="A32" s="115" t="s">
        <v>143</v>
      </c>
      <c r="B32" s="2" t="s">
        <v>29</v>
      </c>
      <c r="C32" s="16">
        <v>23330.941823348756</v>
      </c>
      <c r="D32" s="34">
        <v>0.24319641077957788</v>
      </c>
      <c r="E32" s="16">
        <v>18766.899277579556</v>
      </c>
      <c r="F32" s="116">
        <v>0.16506700258129858</v>
      </c>
      <c r="G32" s="4">
        <v>16108</v>
      </c>
      <c r="H32" s="34">
        <v>0.17399999999999999</v>
      </c>
    </row>
    <row r="33" spans="1:8" ht="15.75" thickBot="1" x14ac:dyDescent="0.3">
      <c r="A33" s="115" t="s">
        <v>133</v>
      </c>
      <c r="B33" s="2" t="s">
        <v>30</v>
      </c>
      <c r="C33" s="16">
        <v>11970.756196106737</v>
      </c>
      <c r="D33" s="34">
        <v>-2.5332040899550323E-2</v>
      </c>
      <c r="E33" s="16">
        <v>12281.881315925177</v>
      </c>
      <c r="F33" s="116">
        <v>2.1702130931301689E-2</v>
      </c>
      <c r="G33" s="4">
        <v>12021</v>
      </c>
      <c r="H33" s="34">
        <v>0.124</v>
      </c>
    </row>
    <row r="34" spans="1:8" ht="15.75" thickBot="1" x14ac:dyDescent="0.3">
      <c r="A34" s="115" t="s">
        <v>145</v>
      </c>
      <c r="B34" s="2" t="s">
        <v>157</v>
      </c>
      <c r="C34" s="16">
        <v>12084.252962780385</v>
      </c>
      <c r="D34" s="34">
        <v>-3.7528323802763497E-3</v>
      </c>
      <c r="E34" s="16">
        <v>12129.773971305332</v>
      </c>
      <c r="F34" s="116">
        <v>-6.4710157197522378E-2</v>
      </c>
      <c r="G34" s="4">
        <v>12969</v>
      </c>
      <c r="H34" s="34">
        <v>1.6E-2</v>
      </c>
    </row>
    <row r="35" spans="1:8" ht="15.75" thickBot="1" x14ac:dyDescent="0.3">
      <c r="A35" s="115" t="s">
        <v>137</v>
      </c>
      <c r="B35" s="2" t="s">
        <v>32</v>
      </c>
      <c r="C35" s="16">
        <v>9603.0875357759087</v>
      </c>
      <c r="D35" s="34">
        <v>-4.6346493355617913E-3</v>
      </c>
      <c r="E35" s="16">
        <v>9647.8017135773716</v>
      </c>
      <c r="F35" s="116">
        <v>4.300559065701326E-2</v>
      </c>
      <c r="G35" s="4">
        <v>9250</v>
      </c>
      <c r="H35" s="34">
        <v>8.0000000000000002E-3</v>
      </c>
    </row>
    <row r="36" spans="1:8" ht="15.75" thickBot="1" x14ac:dyDescent="0.3">
      <c r="A36" s="115" t="s">
        <v>103</v>
      </c>
      <c r="B36" s="2" t="s">
        <v>31</v>
      </c>
      <c r="C36" s="16">
        <v>9764.9255178846288</v>
      </c>
      <c r="D36" s="34">
        <v>9.5055954087750472E-3</v>
      </c>
      <c r="E36" s="16">
        <v>9672.9781016523793</v>
      </c>
      <c r="F36" s="116">
        <v>-3.7323039246379475E-2</v>
      </c>
      <c r="G36" s="4">
        <v>10048</v>
      </c>
      <c r="H36" s="34">
        <v>0</v>
      </c>
    </row>
    <row r="37" spans="1:8" ht="15.75" thickBot="1" x14ac:dyDescent="0.3">
      <c r="A37" s="115" t="s">
        <v>104</v>
      </c>
      <c r="B37" s="2" t="s">
        <v>33</v>
      </c>
      <c r="C37" s="16">
        <v>7316.337866499438</v>
      </c>
      <c r="D37" s="34">
        <v>6.0595464959755097E-2</v>
      </c>
      <c r="E37" s="16">
        <v>6898.3303325524403</v>
      </c>
      <c r="F37" s="116">
        <v>4.3146882285262311E-2</v>
      </c>
      <c r="G37" s="4">
        <v>6613</v>
      </c>
      <c r="H37" s="34">
        <v>3.0000000000000001E-3</v>
      </c>
    </row>
    <row r="38" spans="1:8" x14ac:dyDescent="0.25">
      <c r="D38"/>
      <c r="E38"/>
    </row>
    <row r="39" spans="1:8" x14ac:dyDescent="0.25">
      <c r="D39"/>
      <c r="E39"/>
    </row>
    <row r="40" spans="1:8" x14ac:dyDescent="0.25">
      <c r="D40"/>
      <c r="E40"/>
    </row>
    <row r="41" spans="1:8" x14ac:dyDescent="0.25">
      <c r="D41"/>
      <c r="E41"/>
    </row>
  </sheetData>
  <mergeCells count="3">
    <mergeCell ref="C2:D2"/>
    <mergeCell ref="E2:F2"/>
    <mergeCell ref="G2:H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E446C-2DE6-45D6-AC7A-B33AFC5BAC7F}">
  <dimension ref="A1"/>
  <sheetViews>
    <sheetView workbookViewId="0">
      <selection activeCell="K49" sqref="K49"/>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workbookViewId="0">
      <selection activeCell="O15" sqref="O15"/>
    </sheetView>
  </sheetViews>
  <sheetFormatPr defaultRowHeight="15" x14ac:dyDescent="0.25"/>
  <cols>
    <col min="1" max="1" width="27" customWidth="1"/>
    <col min="2" max="2" width="15.42578125" customWidth="1"/>
    <col min="3" max="3" width="14.85546875" style="6" customWidth="1"/>
    <col min="4" max="4" width="15.28515625" customWidth="1"/>
    <col min="5" max="5" width="14.5703125" style="6" customWidth="1"/>
    <col min="6" max="6" width="14" customWidth="1"/>
    <col min="7" max="7" width="16.7109375" style="6" customWidth="1"/>
  </cols>
  <sheetData>
    <row r="1" spans="1:8" ht="19.5" thickBot="1" x14ac:dyDescent="0.35">
      <c r="A1" s="26" t="s">
        <v>166</v>
      </c>
      <c r="B1" s="9"/>
      <c r="C1" s="9"/>
      <c r="E1"/>
      <c r="G1"/>
    </row>
    <row r="2" spans="1:8" ht="15.75" thickBot="1" x14ac:dyDescent="0.3">
      <c r="A2" s="54"/>
      <c r="B2" s="149" t="s">
        <v>148</v>
      </c>
      <c r="C2" s="150"/>
      <c r="D2" s="149" t="s">
        <v>147</v>
      </c>
      <c r="E2" s="150"/>
      <c r="F2" s="149" t="s">
        <v>146</v>
      </c>
      <c r="G2" s="150"/>
    </row>
    <row r="3" spans="1:8" ht="26.25" thickBot="1" x14ac:dyDescent="0.3">
      <c r="A3" s="35" t="s">
        <v>36</v>
      </c>
      <c r="B3" s="31" t="s">
        <v>3</v>
      </c>
      <c r="C3" s="31" t="s">
        <v>168</v>
      </c>
      <c r="D3" s="31" t="s">
        <v>3</v>
      </c>
      <c r="E3" s="31" t="s">
        <v>168</v>
      </c>
      <c r="F3" s="31" t="s">
        <v>3</v>
      </c>
      <c r="G3" s="31" t="s">
        <v>168</v>
      </c>
    </row>
    <row r="4" spans="1:8" ht="15.75" thickBot="1" x14ac:dyDescent="0.3">
      <c r="A4" s="64" t="s">
        <v>169</v>
      </c>
      <c r="B4" s="46">
        <v>18239874.227412</v>
      </c>
      <c r="C4" s="47">
        <f>B4/D4-1</f>
        <v>-1.3121515103479364E-2</v>
      </c>
      <c r="D4" s="48">
        <v>18482391.202726997</v>
      </c>
      <c r="E4" s="133">
        <v>-1.7483594804447278E-2</v>
      </c>
      <c r="F4" s="48">
        <v>18811280</v>
      </c>
      <c r="G4" s="47">
        <v>-0.01</v>
      </c>
      <c r="H4" s="147"/>
    </row>
    <row r="5" spans="1:8" ht="15.75" thickBot="1" x14ac:dyDescent="0.3">
      <c r="A5" s="29" t="s">
        <v>158</v>
      </c>
      <c r="B5" s="16">
        <v>7989983.8069000002</v>
      </c>
      <c r="C5" s="34">
        <f t="shared" ref="C5:C8" si="0">B5/D5-1</f>
        <v>-1.2046607020366529E-2</v>
      </c>
      <c r="D5" s="4">
        <v>8087409.6528000003</v>
      </c>
      <c r="E5" s="117">
        <v>3.76714287746438E-5</v>
      </c>
      <c r="F5" s="4">
        <v>8087105</v>
      </c>
      <c r="G5" s="34">
        <v>-2E-3</v>
      </c>
    </row>
    <row r="6" spans="1:8" ht="15.75" thickBot="1" x14ac:dyDescent="0.3">
      <c r="A6" s="55" t="s">
        <v>159</v>
      </c>
      <c r="B6" s="46">
        <v>3842930.1184999999</v>
      </c>
      <c r="C6" s="47">
        <f t="shared" si="0"/>
        <v>-5.699116326650655E-3</v>
      </c>
      <c r="D6" s="48">
        <v>3864956.9578</v>
      </c>
      <c r="E6" s="133">
        <v>2.3789790914102049E-2</v>
      </c>
      <c r="F6" s="48">
        <v>3775147</v>
      </c>
      <c r="G6" s="47">
        <v>-4.0000000000000001E-3</v>
      </c>
    </row>
    <row r="7" spans="1:8" ht="15.75" thickBot="1" x14ac:dyDescent="0.3">
      <c r="A7" s="29" t="s">
        <v>160</v>
      </c>
      <c r="B7" s="16">
        <v>749885.26321</v>
      </c>
      <c r="C7" s="34">
        <f t="shared" si="0"/>
        <v>-2.0520627516554257E-2</v>
      </c>
      <c r="D7" s="4">
        <v>765595.76881000004</v>
      </c>
      <c r="E7" s="116">
        <v>-0.15059421143841711</v>
      </c>
      <c r="F7" s="4">
        <v>901331</v>
      </c>
      <c r="G7" s="34">
        <v>-7.0999999999999994E-2</v>
      </c>
    </row>
    <row r="8" spans="1:8" ht="15.75" thickBot="1" x14ac:dyDescent="0.3">
      <c r="A8" s="55" t="s">
        <v>161</v>
      </c>
      <c r="B8" s="46">
        <v>5368469.5020000003</v>
      </c>
      <c r="C8" s="47">
        <f t="shared" si="0"/>
        <v>-1.4156989142230403E-2</v>
      </c>
      <c r="D8" s="48">
        <v>5445562.2679000003</v>
      </c>
      <c r="E8" s="133">
        <v>-3.1776452905455277E-2</v>
      </c>
      <c r="F8" s="48">
        <v>5624282</v>
      </c>
      <c r="G8" s="47">
        <v>-1.7000000000000001E-2</v>
      </c>
    </row>
    <row r="9" spans="1:8" ht="26.25" thickBot="1" x14ac:dyDescent="0.3">
      <c r="A9" s="136" t="s">
        <v>167</v>
      </c>
      <c r="B9" s="28">
        <v>17965286.837722857</v>
      </c>
      <c r="C9" s="39">
        <v>-1.2725244211795439E-2</v>
      </c>
      <c r="D9" s="28">
        <v>18196846.148851462</v>
      </c>
      <c r="E9" s="134">
        <v>-1.4451663725948971E-2</v>
      </c>
      <c r="F9" s="28">
        <v>18463677</v>
      </c>
      <c r="G9" s="135">
        <v>-1.0999999999999999E-2</v>
      </c>
      <c r="H9" s="147"/>
    </row>
    <row r="12" spans="1:8" x14ac:dyDescent="0.25">
      <c r="C12"/>
      <c r="E12"/>
      <c r="G12"/>
    </row>
    <row r="13" spans="1:8" x14ac:dyDescent="0.25">
      <c r="C13"/>
      <c r="E13"/>
      <c r="G13"/>
    </row>
    <row r="14" spans="1:8" x14ac:dyDescent="0.25">
      <c r="C14"/>
      <c r="E14"/>
      <c r="G14"/>
    </row>
    <row r="15" spans="1:8" x14ac:dyDescent="0.25">
      <c r="C15"/>
      <c r="E15"/>
      <c r="G15"/>
    </row>
    <row r="16" spans="1:8" x14ac:dyDescent="0.25">
      <c r="C16"/>
      <c r="E16"/>
      <c r="G16"/>
    </row>
    <row r="17" spans="3:7" x14ac:dyDescent="0.25">
      <c r="C17"/>
      <c r="E17"/>
      <c r="G17"/>
    </row>
    <row r="18" spans="3:7" x14ac:dyDescent="0.25">
      <c r="C18"/>
      <c r="E18"/>
      <c r="G18"/>
    </row>
    <row r="19" spans="3:7" x14ac:dyDescent="0.25">
      <c r="C19"/>
      <c r="E19"/>
      <c r="G19"/>
    </row>
    <row r="20" spans="3:7" x14ac:dyDescent="0.25">
      <c r="C20"/>
      <c r="E20"/>
      <c r="G20"/>
    </row>
    <row r="21" spans="3:7" x14ac:dyDescent="0.25">
      <c r="C21"/>
      <c r="E21"/>
      <c r="G21"/>
    </row>
    <row r="22" spans="3:7" x14ac:dyDescent="0.25">
      <c r="C22"/>
      <c r="E22"/>
      <c r="G22"/>
    </row>
    <row r="23" spans="3:7" x14ac:dyDescent="0.25">
      <c r="C23"/>
      <c r="E23"/>
      <c r="G23"/>
    </row>
    <row r="24" spans="3:7" x14ac:dyDescent="0.25">
      <c r="C24"/>
      <c r="E24"/>
      <c r="G24"/>
    </row>
  </sheetData>
  <mergeCells count="3">
    <mergeCell ref="B2:C2"/>
    <mergeCell ref="D2:E2"/>
    <mergeCell ref="F2:G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18"/>
  <sheetViews>
    <sheetView workbookViewId="0">
      <selection activeCell="E25" sqref="E25"/>
    </sheetView>
  </sheetViews>
  <sheetFormatPr defaultRowHeight="15" x14ac:dyDescent="0.25"/>
  <cols>
    <col min="1" max="1" width="14.140625" customWidth="1"/>
    <col min="2" max="2" width="18.5703125" customWidth="1"/>
    <col min="3" max="3" width="13.140625" customWidth="1"/>
    <col min="4" max="4" width="13.140625" style="6" customWidth="1"/>
    <col min="5" max="5" width="13.28515625" customWidth="1"/>
    <col min="6" max="6" width="14.85546875" style="6" customWidth="1"/>
    <col min="7" max="7" width="15" customWidth="1"/>
    <col min="8" max="8" width="14.140625" style="6" customWidth="1"/>
  </cols>
  <sheetData>
    <row r="2" spans="1:8" ht="19.5" thickBot="1" x14ac:dyDescent="0.3">
      <c r="A2" s="10" t="s">
        <v>108</v>
      </c>
    </row>
    <row r="3" spans="1:8" ht="15.75" customHeight="1" thickBot="1" x14ac:dyDescent="0.3">
      <c r="A3" s="5"/>
      <c r="B3" s="1"/>
      <c r="C3" s="151" t="s">
        <v>148</v>
      </c>
      <c r="D3" s="152"/>
      <c r="E3" s="151" t="s">
        <v>147</v>
      </c>
      <c r="F3" s="152"/>
      <c r="G3" s="151" t="s">
        <v>146</v>
      </c>
      <c r="H3" s="152"/>
    </row>
    <row r="4" spans="1:8" ht="26.25" thickBot="1" x14ac:dyDescent="0.3">
      <c r="A4" s="14" t="s">
        <v>36</v>
      </c>
      <c r="B4" s="2" t="s">
        <v>37</v>
      </c>
      <c r="C4" s="3" t="s">
        <v>3</v>
      </c>
      <c r="D4" s="3" t="s">
        <v>4</v>
      </c>
      <c r="E4" s="3" t="s">
        <v>3</v>
      </c>
      <c r="F4" s="3" t="s">
        <v>4</v>
      </c>
      <c r="G4" s="3" t="s">
        <v>3</v>
      </c>
      <c r="H4" s="3" t="s">
        <v>4</v>
      </c>
    </row>
    <row r="5" spans="1:8" ht="15.75" customHeight="1" thickBot="1" x14ac:dyDescent="0.3">
      <c r="A5" s="153" t="s">
        <v>159</v>
      </c>
      <c r="B5" s="14" t="s">
        <v>38</v>
      </c>
      <c r="C5" s="16">
        <v>1000100.0499147743</v>
      </c>
      <c r="D5" s="17">
        <v>-3.9487377160566939E-2</v>
      </c>
      <c r="E5" s="4">
        <v>1041214.8951861915</v>
      </c>
      <c r="F5" s="11">
        <v>-1.2918779018470161E-2</v>
      </c>
      <c r="G5" s="18">
        <v>1054842.1680546536</v>
      </c>
      <c r="H5" s="13">
        <v>-1.4414790146870082E-2</v>
      </c>
    </row>
    <row r="6" spans="1:8" ht="15.75" thickBot="1" x14ac:dyDescent="0.3">
      <c r="A6" s="154"/>
      <c r="B6" s="14" t="s">
        <v>39</v>
      </c>
      <c r="C6" s="16">
        <v>1274405.4530520372</v>
      </c>
      <c r="D6" s="17">
        <v>-1.7090011503071545E-2</v>
      </c>
      <c r="E6" s="4">
        <v>1296563.7423227993</v>
      </c>
      <c r="F6" s="11">
        <v>2.3145642699808899E-3</v>
      </c>
      <c r="G6" s="18">
        <v>1293569.6921326588</v>
      </c>
      <c r="H6" s="13">
        <v>-5.4834715390722488E-3</v>
      </c>
    </row>
    <row r="7" spans="1:8" ht="15.75" thickBot="1" x14ac:dyDescent="0.3">
      <c r="A7" s="155"/>
      <c r="B7" s="14" t="s">
        <v>40</v>
      </c>
      <c r="C7" s="16">
        <v>1568424.6155331887</v>
      </c>
      <c r="D7" s="17">
        <v>2.7008172322875668E-2</v>
      </c>
      <c r="E7" s="4">
        <v>1527178.3202910093</v>
      </c>
      <c r="F7" s="11">
        <v>7.0400719569792658E-2</v>
      </c>
      <c r="G7" s="18">
        <v>1426735.1398126874</v>
      </c>
      <c r="H7" s="13">
        <v>6.1544632307490854E-3</v>
      </c>
    </row>
    <row r="8" spans="1:8" x14ac:dyDescent="0.25">
      <c r="D8"/>
      <c r="F8"/>
      <c r="H8"/>
    </row>
    <row r="11" spans="1:8" x14ac:dyDescent="0.25">
      <c r="D11"/>
      <c r="F11"/>
      <c r="H11"/>
    </row>
    <row r="12" spans="1:8" x14ac:dyDescent="0.25">
      <c r="D12"/>
      <c r="F12"/>
      <c r="H12"/>
    </row>
    <row r="13" spans="1:8" x14ac:dyDescent="0.25">
      <c r="D13"/>
      <c r="F13"/>
      <c r="H13"/>
    </row>
    <row r="14" spans="1:8" x14ac:dyDescent="0.25">
      <c r="D14"/>
      <c r="F14"/>
      <c r="H14"/>
    </row>
    <row r="15" spans="1:8" x14ac:dyDescent="0.25">
      <c r="D15"/>
      <c r="F15"/>
      <c r="H15"/>
    </row>
    <row r="16" spans="1:8" x14ac:dyDescent="0.25">
      <c r="D16"/>
      <c r="F16"/>
      <c r="H16"/>
    </row>
    <row r="17" spans="4:8" x14ac:dyDescent="0.25">
      <c r="D17"/>
      <c r="F17"/>
      <c r="H17"/>
    </row>
    <row r="18" spans="4:8" x14ac:dyDescent="0.25">
      <c r="D18"/>
      <c r="F18"/>
      <c r="H18"/>
    </row>
  </sheetData>
  <mergeCells count="4">
    <mergeCell ref="C3:D3"/>
    <mergeCell ref="E3:F3"/>
    <mergeCell ref="G3:H3"/>
    <mergeCell ref="A5:A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13397-182C-4903-BEFA-CB3B30350470}">
  <dimension ref="A1:H18"/>
  <sheetViews>
    <sheetView workbookViewId="0">
      <selection activeCell="M8" sqref="M8"/>
    </sheetView>
  </sheetViews>
  <sheetFormatPr defaultRowHeight="15" x14ac:dyDescent="0.25"/>
  <cols>
    <col min="1" max="1" width="20.7109375" customWidth="1"/>
    <col min="2" max="2" width="15.7109375" customWidth="1"/>
    <col min="3" max="3" width="12.5703125" customWidth="1"/>
    <col min="4" max="4" width="12.7109375" customWidth="1"/>
    <col min="5" max="5" width="11.85546875" customWidth="1"/>
    <col min="6" max="6" width="14" customWidth="1"/>
    <col min="7" max="7" width="11.42578125" customWidth="1"/>
    <col min="8" max="8" width="13.42578125" customWidth="1"/>
  </cols>
  <sheetData>
    <row r="1" spans="1:8" ht="19.5" thickBot="1" x14ac:dyDescent="0.35">
      <c r="A1" s="30" t="s">
        <v>183</v>
      </c>
    </row>
    <row r="2" spans="1:8" ht="24.75" customHeight="1" thickBot="1" x14ac:dyDescent="0.3">
      <c r="A2" s="27"/>
      <c r="B2" s="36"/>
      <c r="C2" s="162" t="s">
        <v>148</v>
      </c>
      <c r="D2" s="163"/>
      <c r="E2" s="162" t="s">
        <v>147</v>
      </c>
      <c r="F2" s="163"/>
      <c r="G2" s="162" t="s">
        <v>146</v>
      </c>
      <c r="H2" s="163"/>
    </row>
    <row r="3" spans="1:8" ht="37.5" customHeight="1" thickBot="1" x14ac:dyDescent="0.3">
      <c r="A3" s="50" t="s">
        <v>36</v>
      </c>
      <c r="B3" s="51" t="s">
        <v>47</v>
      </c>
      <c r="C3" s="32" t="s">
        <v>3</v>
      </c>
      <c r="D3" s="31" t="s">
        <v>168</v>
      </c>
      <c r="E3" s="32" t="s">
        <v>3</v>
      </c>
      <c r="F3" s="31" t="s">
        <v>168</v>
      </c>
      <c r="G3" s="32" t="s">
        <v>3</v>
      </c>
      <c r="H3" s="31" t="s">
        <v>168</v>
      </c>
    </row>
    <row r="4" spans="1:8" ht="21.75" customHeight="1" thickBot="1" x14ac:dyDescent="0.3">
      <c r="A4" s="159" t="s">
        <v>42</v>
      </c>
      <c r="B4" s="52" t="s">
        <v>149</v>
      </c>
      <c r="C4" s="46">
        <v>2502030.937831182</v>
      </c>
      <c r="D4" s="53">
        <v>-1.4469964734312613E-2</v>
      </c>
      <c r="E4" s="48">
        <v>2538766.803953026</v>
      </c>
      <c r="F4" s="47">
        <v>-4.2908045908055747E-2</v>
      </c>
      <c r="G4" s="48">
        <v>2652584</v>
      </c>
      <c r="H4" s="47">
        <v>-2.3E-2</v>
      </c>
    </row>
    <row r="5" spans="1:8" ht="20.25" customHeight="1" thickBot="1" x14ac:dyDescent="0.3">
      <c r="A5" s="160"/>
      <c r="B5" s="52" t="s">
        <v>150</v>
      </c>
      <c r="C5" s="46">
        <v>2301226.6515309955</v>
      </c>
      <c r="D5" s="53">
        <v>-1.0263333116737772E-2</v>
      </c>
      <c r="E5" s="48">
        <v>2325089.8229098562</v>
      </c>
      <c r="F5" s="47">
        <v>-3.1884607222712802E-2</v>
      </c>
      <c r="G5" s="48">
        <v>2401666</v>
      </c>
      <c r="H5" s="47">
        <v>-0.01</v>
      </c>
    </row>
    <row r="6" spans="1:8" ht="19.5" customHeight="1" thickBot="1" x14ac:dyDescent="0.3">
      <c r="A6" s="161"/>
      <c r="B6" s="52" t="s">
        <v>151</v>
      </c>
      <c r="C6" s="46">
        <v>200804.28630018674</v>
      </c>
      <c r="D6" s="53">
        <v>-6.0243713104418228E-2</v>
      </c>
      <c r="E6" s="48">
        <v>213676.98104316965</v>
      </c>
      <c r="F6" s="47">
        <v>-0.14841908096202883</v>
      </c>
      <c r="G6" s="48">
        <v>250918</v>
      </c>
      <c r="H6" s="47">
        <v>-0.13300000000000001</v>
      </c>
    </row>
    <row r="7" spans="1:8" ht="21.75" customHeight="1" thickBot="1" x14ac:dyDescent="0.3">
      <c r="A7" s="156" t="s">
        <v>158</v>
      </c>
      <c r="B7" s="51" t="s">
        <v>149</v>
      </c>
      <c r="C7" s="16">
        <v>1011568.1870561313</v>
      </c>
      <c r="D7" s="33">
        <v>-1.9284377954282172E-2</v>
      </c>
      <c r="E7" s="4">
        <v>1031459.2368234706</v>
      </c>
      <c r="F7" s="34">
        <v>5.5590523130435443E-3</v>
      </c>
      <c r="G7" s="4">
        <v>1025757</v>
      </c>
      <c r="H7" s="34">
        <v>-1.0999999999999999E-2</v>
      </c>
    </row>
    <row r="8" spans="1:8" ht="20.25" customHeight="1" thickBot="1" x14ac:dyDescent="0.3">
      <c r="A8" s="157"/>
      <c r="B8" s="51" t="s">
        <v>150</v>
      </c>
      <c r="C8" s="16">
        <v>973157.11121015402</v>
      </c>
      <c r="D8" s="33">
        <v>-1.7955529859409958E-2</v>
      </c>
      <c r="E8" s="4">
        <v>990950.14614851028</v>
      </c>
      <c r="F8" s="34">
        <v>-3.6255915720077025E-3</v>
      </c>
      <c r="G8" s="4">
        <v>994556</v>
      </c>
      <c r="H8" s="34">
        <v>-6.0000000000000001E-3</v>
      </c>
    </row>
    <row r="9" spans="1:8" ht="19.5" customHeight="1" thickBot="1" x14ac:dyDescent="0.3">
      <c r="A9" s="158"/>
      <c r="B9" s="51" t="s">
        <v>151</v>
      </c>
      <c r="C9" s="16">
        <v>38411.075845977197</v>
      </c>
      <c r="D9" s="33">
        <v>-5.17912101710023E-2</v>
      </c>
      <c r="E9" s="4">
        <v>40509.090674960251</v>
      </c>
      <c r="F9" s="34">
        <v>0.29832667782956479</v>
      </c>
      <c r="G9" s="4">
        <v>31201</v>
      </c>
      <c r="H9" s="34">
        <v>-0.14000000000000001</v>
      </c>
    </row>
    <row r="10" spans="1:8" ht="21.75" customHeight="1" thickBot="1" x14ac:dyDescent="0.3">
      <c r="A10" s="159" t="s">
        <v>159</v>
      </c>
      <c r="B10" s="52" t="s">
        <v>149</v>
      </c>
      <c r="C10" s="46">
        <v>435543.96572403982</v>
      </c>
      <c r="D10" s="53">
        <v>-3.6215705351452465E-2</v>
      </c>
      <c r="E10" s="48">
        <v>451910.21283747396</v>
      </c>
      <c r="F10" s="47">
        <v>1.2593185680777053E-2</v>
      </c>
      <c r="G10" s="48">
        <v>446290</v>
      </c>
      <c r="H10" s="47">
        <v>-2.5999999999999999E-2</v>
      </c>
    </row>
    <row r="11" spans="1:8" ht="20.25" customHeight="1" thickBot="1" x14ac:dyDescent="0.3">
      <c r="A11" s="160"/>
      <c r="B11" s="52" t="s">
        <v>150</v>
      </c>
      <c r="C11" s="46">
        <v>411209.12123305752</v>
      </c>
      <c r="D11" s="53">
        <v>-3.4585320762927974E-2</v>
      </c>
      <c r="E11" s="48">
        <v>425940.4068291352</v>
      </c>
      <c r="F11" s="47">
        <v>-2.1379565584985771E-3</v>
      </c>
      <c r="G11" s="48">
        <v>426853</v>
      </c>
      <c r="H11" s="47">
        <v>-1.7000000000000001E-2</v>
      </c>
    </row>
    <row r="12" spans="1:8" ht="19.5" customHeight="1" thickBot="1" x14ac:dyDescent="0.3">
      <c r="A12" s="161"/>
      <c r="B12" s="52" t="s">
        <v>151</v>
      </c>
      <c r="C12" s="46">
        <v>24334.844490982348</v>
      </c>
      <c r="D12" s="53">
        <v>-6.2956246836477714E-2</v>
      </c>
      <c r="E12" s="48">
        <v>25969.806008338765</v>
      </c>
      <c r="F12" s="47">
        <v>0.33610155931155861</v>
      </c>
      <c r="G12" s="48">
        <v>19437</v>
      </c>
      <c r="H12" s="47">
        <v>-0.189</v>
      </c>
    </row>
    <row r="13" spans="1:8" ht="21.75" customHeight="1" thickBot="1" x14ac:dyDescent="0.3">
      <c r="A13" s="156" t="s">
        <v>160</v>
      </c>
      <c r="B13" s="51" t="s">
        <v>149</v>
      </c>
      <c r="C13" s="16">
        <v>33419.824349354763</v>
      </c>
      <c r="D13" s="33">
        <v>-1.0456235460558183E-2</v>
      </c>
      <c r="E13" s="4">
        <v>33772.962396371804</v>
      </c>
      <c r="F13" s="34">
        <v>-0.37209804606369934</v>
      </c>
      <c r="G13" s="4">
        <v>53787</v>
      </c>
      <c r="H13" s="34">
        <v>-9.2999999999999999E-2</v>
      </c>
    </row>
    <row r="14" spans="1:8" ht="20.25" customHeight="1" thickBot="1" x14ac:dyDescent="0.3">
      <c r="A14" s="157"/>
      <c r="B14" s="51" t="s">
        <v>150</v>
      </c>
      <c r="C14" s="16">
        <v>17324.057138599015</v>
      </c>
      <c r="D14" s="33">
        <v>-8.1488728613390293E-3</v>
      </c>
      <c r="E14" s="4">
        <v>17466.388517978776</v>
      </c>
      <c r="F14" s="34">
        <v>-0.3616086067990214</v>
      </c>
      <c r="G14" s="4">
        <v>27360</v>
      </c>
      <c r="H14" s="34">
        <v>-5.3999999999999999E-2</v>
      </c>
    </row>
    <row r="15" spans="1:8" ht="19.5" customHeight="1" thickBot="1" x14ac:dyDescent="0.3">
      <c r="A15" s="158"/>
      <c r="B15" s="51" t="s">
        <v>151</v>
      </c>
      <c r="C15" s="16">
        <v>16095.767210755748</v>
      </c>
      <c r="D15" s="33">
        <v>-1.2927710579143104E-2</v>
      </c>
      <c r="E15" s="4">
        <v>16306.573878393028</v>
      </c>
      <c r="F15" s="34">
        <v>-0.38295781290373376</v>
      </c>
      <c r="G15" s="4">
        <v>26427</v>
      </c>
      <c r="H15" s="34">
        <v>-0.13</v>
      </c>
    </row>
    <row r="16" spans="1:8" ht="21.75" customHeight="1" thickBot="1" x14ac:dyDescent="0.3">
      <c r="A16" s="159" t="s">
        <v>161</v>
      </c>
      <c r="B16" s="52" t="s">
        <v>149</v>
      </c>
      <c r="C16" s="46">
        <v>986622.79543868208</v>
      </c>
      <c r="D16" s="53">
        <v>8.9082803748496975E-3</v>
      </c>
      <c r="E16" s="48">
        <v>977911.28750783205</v>
      </c>
      <c r="F16" s="47">
        <v>-8.7259310465612749E-2</v>
      </c>
      <c r="G16" s="48">
        <v>1071401</v>
      </c>
      <c r="H16" s="47">
        <v>-2.3E-2</v>
      </c>
    </row>
    <row r="17" spans="1:8" ht="20.25" customHeight="1" thickBot="1" x14ac:dyDescent="0.3">
      <c r="A17" s="160"/>
      <c r="B17" s="52" t="s">
        <v>150</v>
      </c>
      <c r="C17" s="46">
        <v>865172.92049815471</v>
      </c>
      <c r="D17" s="53">
        <v>1.9188759657319032E-2</v>
      </c>
      <c r="E17" s="48">
        <v>848883.89152667962</v>
      </c>
      <c r="F17" s="47">
        <v>-7.3436752015272777E-2</v>
      </c>
      <c r="G17" s="48">
        <v>916164</v>
      </c>
      <c r="H17" s="47">
        <v>-5.0000000000000001E-3</v>
      </c>
    </row>
    <row r="18" spans="1:8" ht="19.5" customHeight="1" thickBot="1" x14ac:dyDescent="0.3">
      <c r="A18" s="161"/>
      <c r="B18" s="52" t="s">
        <v>151</v>
      </c>
      <c r="C18" s="46">
        <v>121449.87494052736</v>
      </c>
      <c r="D18" s="53">
        <v>-5.872800100322817E-2</v>
      </c>
      <c r="E18" s="48">
        <v>129027.3959811524</v>
      </c>
      <c r="F18" s="47">
        <v>-0.1688360636887315</v>
      </c>
      <c r="G18" s="48">
        <v>155237</v>
      </c>
      <c r="H18" s="47">
        <v>-0.115</v>
      </c>
    </row>
  </sheetData>
  <mergeCells count="8">
    <mergeCell ref="A13:A15"/>
    <mergeCell ref="A16:A18"/>
    <mergeCell ref="C2:D2"/>
    <mergeCell ref="E2:F2"/>
    <mergeCell ref="G2:H2"/>
    <mergeCell ref="A4:A6"/>
    <mergeCell ref="A7:A9"/>
    <mergeCell ref="A10:A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3BF8-AB0E-44EB-BE24-1E0EB51DCBB1}">
  <dimension ref="A1:G6"/>
  <sheetViews>
    <sheetView workbookViewId="0">
      <selection activeCell="C17" sqref="C17"/>
    </sheetView>
  </sheetViews>
  <sheetFormatPr defaultRowHeight="15" x14ac:dyDescent="0.25"/>
  <cols>
    <col min="1" max="1" width="16.85546875" customWidth="1"/>
    <col min="2" max="2" width="13.42578125" customWidth="1"/>
    <col min="3" max="3" width="14.7109375" customWidth="1"/>
    <col min="4" max="4" width="12" customWidth="1"/>
    <col min="5" max="5" width="13" customWidth="1"/>
    <col min="6" max="6" width="12.42578125" customWidth="1"/>
    <col min="7" max="7" width="14.28515625" customWidth="1"/>
  </cols>
  <sheetData>
    <row r="1" spans="1:7" ht="19.5" thickBot="1" x14ac:dyDescent="0.35">
      <c r="A1" s="30" t="s">
        <v>181</v>
      </c>
    </row>
    <row r="2" spans="1:7" ht="15.75" thickBot="1" x14ac:dyDescent="0.3">
      <c r="A2" s="132"/>
      <c r="B2" s="164" t="s">
        <v>148</v>
      </c>
      <c r="C2" s="165"/>
      <c r="D2" s="166" t="s">
        <v>147</v>
      </c>
      <c r="E2" s="166"/>
      <c r="F2" s="164" t="s">
        <v>146</v>
      </c>
      <c r="G2" s="165"/>
    </row>
    <row r="3" spans="1:7" s="118" customFormat="1" ht="26.25" thickBot="1" x14ac:dyDescent="0.3">
      <c r="A3" s="21" t="s">
        <v>37</v>
      </c>
      <c r="B3" s="21" t="s">
        <v>3</v>
      </c>
      <c r="C3" s="22" t="s">
        <v>168</v>
      </c>
      <c r="D3" s="127" t="s">
        <v>3</v>
      </c>
      <c r="E3" s="127" t="s">
        <v>168</v>
      </c>
      <c r="F3" s="21" t="s">
        <v>3</v>
      </c>
      <c r="G3" s="22" t="s">
        <v>168</v>
      </c>
    </row>
    <row r="4" spans="1:7" x14ac:dyDescent="0.25">
      <c r="A4" s="119" t="s">
        <v>38</v>
      </c>
      <c r="B4" s="128">
        <v>1000100.0499147743</v>
      </c>
      <c r="C4" s="129">
        <v>-3.9487377160566939E-2</v>
      </c>
      <c r="D4" s="120">
        <v>1041214.8951861915</v>
      </c>
      <c r="E4" s="121">
        <v>-1.2918779018470161E-2</v>
      </c>
      <c r="F4" s="128">
        <v>1054842.1680546536</v>
      </c>
      <c r="G4" s="122">
        <v>-1.4414790146870082E-2</v>
      </c>
    </row>
    <row r="5" spans="1:7" x14ac:dyDescent="0.25">
      <c r="A5" s="119" t="s">
        <v>39</v>
      </c>
      <c r="B5" s="128">
        <v>1274405.4530520372</v>
      </c>
      <c r="C5" s="129">
        <v>-1.7090011503071545E-2</v>
      </c>
      <c r="D5" s="120">
        <v>1296563.7423227993</v>
      </c>
      <c r="E5" s="121">
        <v>2.3145642699808899E-3</v>
      </c>
      <c r="F5" s="128">
        <v>1293569.6921326588</v>
      </c>
      <c r="G5" s="122">
        <v>-5.4834715390722488E-3</v>
      </c>
    </row>
    <row r="6" spans="1:7" ht="15.75" thickBot="1" x14ac:dyDescent="0.3">
      <c r="A6" s="123" t="s">
        <v>182</v>
      </c>
      <c r="B6" s="130">
        <v>1568424.6155331887</v>
      </c>
      <c r="C6" s="131">
        <v>2.7008172322875668E-2</v>
      </c>
      <c r="D6" s="124">
        <v>1527178.3202910093</v>
      </c>
      <c r="E6" s="125">
        <v>7.0400719569792658E-2</v>
      </c>
      <c r="F6" s="130">
        <v>1426735.1398126874</v>
      </c>
      <c r="G6" s="126">
        <v>6.1544632307490854E-3</v>
      </c>
    </row>
  </sheetData>
  <mergeCells count="3">
    <mergeCell ref="B2:C2"/>
    <mergeCell ref="D2:E2"/>
    <mergeCell ref="F2:G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workbookViewId="0">
      <selection activeCell="M12" sqref="M12"/>
    </sheetView>
  </sheetViews>
  <sheetFormatPr defaultRowHeight="15" x14ac:dyDescent="0.25"/>
  <cols>
    <col min="1" max="1" width="22.140625" customWidth="1"/>
    <col min="2" max="2" width="24" bestFit="1" customWidth="1"/>
    <col min="3" max="3" width="12" customWidth="1"/>
    <col min="4" max="4" width="13.140625" style="6" customWidth="1"/>
    <col min="5" max="5" width="13.42578125" customWidth="1"/>
    <col min="6" max="6" width="12.85546875" customWidth="1"/>
    <col min="7" max="7" width="13.7109375" customWidth="1"/>
    <col min="8" max="8" width="13.140625" customWidth="1"/>
  </cols>
  <sheetData>
    <row r="1" spans="1:9" ht="19.5" thickBot="1" x14ac:dyDescent="0.3">
      <c r="A1" s="25" t="s">
        <v>172</v>
      </c>
    </row>
    <row r="2" spans="1:9" ht="15.75" thickBot="1" x14ac:dyDescent="0.3">
      <c r="A2" s="167" t="s">
        <v>36</v>
      </c>
      <c r="B2" s="167" t="s">
        <v>41</v>
      </c>
      <c r="C2" s="169" t="s">
        <v>148</v>
      </c>
      <c r="D2" s="170"/>
      <c r="E2" s="162" t="s">
        <v>147</v>
      </c>
      <c r="F2" s="163"/>
      <c r="G2" s="162" t="s">
        <v>146</v>
      </c>
      <c r="H2" s="163"/>
    </row>
    <row r="3" spans="1:9" ht="26.25" thickBot="1" x14ac:dyDescent="0.3">
      <c r="A3" s="168"/>
      <c r="B3" s="168"/>
      <c r="C3" s="40" t="s">
        <v>3</v>
      </c>
      <c r="D3" s="41" t="s">
        <v>168</v>
      </c>
      <c r="E3" s="38" t="s">
        <v>3</v>
      </c>
      <c r="F3" s="37" t="s">
        <v>168</v>
      </c>
      <c r="G3" s="38" t="s">
        <v>3</v>
      </c>
      <c r="H3" s="37" t="s">
        <v>168</v>
      </c>
    </row>
    <row r="4" spans="1:9" ht="15.75" thickBot="1" x14ac:dyDescent="0.3">
      <c r="A4" s="156" t="s">
        <v>42</v>
      </c>
      <c r="B4" s="42" t="s">
        <v>106</v>
      </c>
      <c r="C4" s="16">
        <v>15467000.776274648</v>
      </c>
      <c r="D4" s="34">
        <v>-1.6748246220974927E-2</v>
      </c>
      <c r="E4" s="4">
        <v>15730458.366159888</v>
      </c>
      <c r="F4" s="34">
        <v>-2.1366476864583928E-2</v>
      </c>
      <c r="G4" s="4">
        <v>16073901</v>
      </c>
      <c r="H4" s="34">
        <v>-1.4E-2</v>
      </c>
      <c r="I4" s="147"/>
    </row>
    <row r="5" spans="1:9" ht="15.75" thickBot="1" x14ac:dyDescent="0.3">
      <c r="A5" s="157"/>
      <c r="B5" s="43" t="s">
        <v>170</v>
      </c>
      <c r="C5" s="16">
        <v>5064657.2181905992</v>
      </c>
      <c r="D5" s="34">
        <v>-2.8380105097987607E-2</v>
      </c>
      <c r="E5" s="4">
        <v>5212591.1014835369</v>
      </c>
      <c r="F5" s="34">
        <v>-2.0088704347076214E-2</v>
      </c>
      <c r="G5" s="4">
        <v>5319452</v>
      </c>
      <c r="H5" s="34">
        <v>-2.3E-2</v>
      </c>
    </row>
    <row r="6" spans="1:9" ht="15.75" thickBot="1" x14ac:dyDescent="0.3">
      <c r="A6" s="157"/>
      <c r="B6" s="43" t="s">
        <v>171</v>
      </c>
      <c r="C6" s="16">
        <v>8548717.3861490097</v>
      </c>
      <c r="D6" s="34">
        <v>-9.001351081133202E-3</v>
      </c>
      <c r="E6" s="4">
        <v>8626366.338112833</v>
      </c>
      <c r="F6" s="34">
        <v>-2.1325114661219113E-2</v>
      </c>
      <c r="G6" s="4">
        <v>8814333</v>
      </c>
      <c r="H6" s="34">
        <v>1.4999999999999999E-2</v>
      </c>
    </row>
    <row r="7" spans="1:9" ht="15.75" thickBot="1" x14ac:dyDescent="0.3">
      <c r="A7" s="157"/>
      <c r="B7" s="43" t="s">
        <v>107</v>
      </c>
      <c r="C7" s="16">
        <v>1853626.1719350407</v>
      </c>
      <c r="D7" s="34">
        <v>-2.0023651110384066E-2</v>
      </c>
      <c r="E7" s="4">
        <v>1891500.9265635167</v>
      </c>
      <c r="F7" s="34">
        <v>-2.5057817901859125E-2</v>
      </c>
      <c r="G7" s="4">
        <v>1940116</v>
      </c>
      <c r="H7" s="34">
        <v>-0.107</v>
      </c>
    </row>
    <row r="8" spans="1:9" ht="15.75" thickBot="1" x14ac:dyDescent="0.3">
      <c r="A8" s="158"/>
      <c r="B8" s="42" t="s">
        <v>43</v>
      </c>
      <c r="C8" s="16">
        <v>2772873.4511373518</v>
      </c>
      <c r="D8" s="34">
        <v>7.6094206559076394E-3</v>
      </c>
      <c r="E8" s="4">
        <v>2751932.8365671076</v>
      </c>
      <c r="F8" s="34">
        <v>5.3167049820677104E-3</v>
      </c>
      <c r="G8" s="4">
        <v>2737379</v>
      </c>
      <c r="H8" s="34">
        <v>8.9999999999999993E-3</v>
      </c>
      <c r="I8" s="147"/>
    </row>
    <row r="9" spans="1:9" ht="15.75" thickBot="1" x14ac:dyDescent="0.3">
      <c r="A9" s="159" t="s">
        <v>158</v>
      </c>
      <c r="B9" s="45" t="s">
        <v>106</v>
      </c>
      <c r="C9" s="46">
        <v>6644260.2614785619</v>
      </c>
      <c r="D9" s="47">
        <v>-1.6810243731595564E-2</v>
      </c>
      <c r="E9" s="48">
        <v>6757861.5614305912</v>
      </c>
      <c r="F9" s="47">
        <v>-2.8934739338515314E-3</v>
      </c>
      <c r="G9" s="48">
        <v>6777472</v>
      </c>
      <c r="H9" s="47">
        <v>-2E-3</v>
      </c>
    </row>
    <row r="10" spans="1:9" ht="15.75" thickBot="1" x14ac:dyDescent="0.3">
      <c r="A10" s="160"/>
      <c r="B10" s="49" t="s">
        <v>170</v>
      </c>
      <c r="C10" s="46">
        <v>592162.48508816026</v>
      </c>
      <c r="D10" s="47">
        <v>-6.5620353099393847E-2</v>
      </c>
      <c r="E10" s="48">
        <v>633749.34059447795</v>
      </c>
      <c r="F10" s="47">
        <v>-1.6364696505350884E-2</v>
      </c>
      <c r="G10" s="48">
        <v>644293</v>
      </c>
      <c r="H10" s="47">
        <v>-1.0999999999999999E-2</v>
      </c>
    </row>
    <row r="11" spans="1:9" ht="15.75" thickBot="1" x14ac:dyDescent="0.3">
      <c r="A11" s="160"/>
      <c r="B11" s="49" t="s">
        <v>171</v>
      </c>
      <c r="C11" s="46">
        <v>5648248.7000724273</v>
      </c>
      <c r="D11" s="47">
        <v>-1.3933703996748092E-2</v>
      </c>
      <c r="E11" s="48">
        <v>5728061.817918377</v>
      </c>
      <c r="F11" s="47">
        <v>5.8689830813496435E-4</v>
      </c>
      <c r="G11" s="48">
        <v>5724702</v>
      </c>
      <c r="H11" s="47">
        <v>8.0000000000000002E-3</v>
      </c>
    </row>
    <row r="12" spans="1:9" ht="15.75" thickBot="1" x14ac:dyDescent="0.3">
      <c r="A12" s="160"/>
      <c r="B12" s="49" t="s">
        <v>107</v>
      </c>
      <c r="C12" s="46">
        <v>403849.07631797565</v>
      </c>
      <c r="D12" s="47">
        <v>1.9691113410784888E-2</v>
      </c>
      <c r="E12" s="48">
        <v>396050.40291773545</v>
      </c>
      <c r="F12" s="47">
        <v>-3.0421779151003747E-2</v>
      </c>
      <c r="G12" s="48">
        <v>408477</v>
      </c>
      <c r="H12" s="47">
        <v>-0.109</v>
      </c>
    </row>
    <row r="13" spans="1:9" ht="15.75" thickBot="1" x14ac:dyDescent="0.3">
      <c r="A13" s="161"/>
      <c r="B13" s="45" t="s">
        <v>43</v>
      </c>
      <c r="C13" s="46">
        <v>1345723.5454214376</v>
      </c>
      <c r="D13" s="47">
        <v>1.2166129346526944E-2</v>
      </c>
      <c r="E13" s="48">
        <v>1329548.0913694093</v>
      </c>
      <c r="F13" s="47">
        <v>1.5206619999197812E-2</v>
      </c>
      <c r="G13" s="48">
        <v>1309633</v>
      </c>
      <c r="H13" s="47">
        <v>-1E-3</v>
      </c>
    </row>
    <row r="14" spans="1:9" ht="15.75" thickBot="1" x14ac:dyDescent="0.3">
      <c r="A14" s="156" t="s">
        <v>159</v>
      </c>
      <c r="B14" s="42" t="s">
        <v>106</v>
      </c>
      <c r="C14" s="16">
        <v>2655124.1969068386</v>
      </c>
      <c r="D14" s="34">
        <v>-9.6317713386588899E-3</v>
      </c>
      <c r="E14" s="4">
        <v>2680946.4601825033</v>
      </c>
      <c r="F14" s="34">
        <v>1.0409369136372248E-2</v>
      </c>
      <c r="G14" s="4">
        <v>2653327</v>
      </c>
      <c r="H14" s="34">
        <v>-8.9999999999999993E-3</v>
      </c>
    </row>
    <row r="15" spans="1:9" ht="15.75" thickBot="1" x14ac:dyDescent="0.3">
      <c r="A15" s="157"/>
      <c r="B15" s="43" t="s">
        <v>170</v>
      </c>
      <c r="C15" s="16">
        <v>103520.25609468699</v>
      </c>
      <c r="D15" s="34">
        <v>-5.325671031577095E-2</v>
      </c>
      <c r="E15" s="4">
        <v>109343.53295412794</v>
      </c>
      <c r="F15" s="34">
        <v>-5.3056785709466259E-2</v>
      </c>
      <c r="G15" s="4">
        <v>115470</v>
      </c>
      <c r="H15" s="34">
        <v>-7.9000000000000001E-2</v>
      </c>
    </row>
    <row r="16" spans="1:9" ht="15.75" thickBot="1" x14ac:dyDescent="0.3">
      <c r="A16" s="157"/>
      <c r="B16" s="43" t="s">
        <v>171</v>
      </c>
      <c r="C16" s="16">
        <v>2434578.9084219695</v>
      </c>
      <c r="D16" s="34">
        <v>-7.3343259154723395E-3</v>
      </c>
      <c r="E16" s="4">
        <v>2452566.8329039649</v>
      </c>
      <c r="F16" s="34">
        <v>1.8529815803316696E-2</v>
      </c>
      <c r="G16" s="4">
        <v>2407948</v>
      </c>
      <c r="H16" s="34">
        <v>1E-3</v>
      </c>
    </row>
    <row r="17" spans="1:8" ht="15.75" thickBot="1" x14ac:dyDescent="0.3">
      <c r="A17" s="157"/>
      <c r="B17" s="43" t="s">
        <v>107</v>
      </c>
      <c r="C17" s="16">
        <v>117025.03239018169</v>
      </c>
      <c r="D17" s="34">
        <v>-1.6894555770185837E-2</v>
      </c>
      <c r="E17" s="4">
        <v>119036.09432441054</v>
      </c>
      <c r="F17" s="34">
        <v>-8.369632339244748E-2</v>
      </c>
      <c r="G17" s="4">
        <v>129909</v>
      </c>
      <c r="H17" s="34">
        <v>-0.104</v>
      </c>
    </row>
    <row r="18" spans="1:8" ht="15.75" thickBot="1" x14ac:dyDescent="0.3">
      <c r="A18" s="158"/>
      <c r="B18" s="44" t="s">
        <v>43</v>
      </c>
      <c r="C18" s="16">
        <v>1187805.9215931613</v>
      </c>
      <c r="D18" s="34">
        <v>3.205566152750805E-3</v>
      </c>
      <c r="E18" s="4">
        <v>1184010.4976174971</v>
      </c>
      <c r="F18" s="34">
        <v>5.5437144655557047E-2</v>
      </c>
      <c r="G18" s="4">
        <v>1121820</v>
      </c>
      <c r="H18" s="34">
        <v>8.0000000000000002E-3</v>
      </c>
    </row>
    <row r="19" spans="1:8" ht="15.75" thickBot="1" x14ac:dyDescent="0.3">
      <c r="A19" s="159" t="s">
        <v>160</v>
      </c>
      <c r="B19" s="45" t="s">
        <v>106</v>
      </c>
      <c r="C19" s="46">
        <v>551872.63378226862</v>
      </c>
      <c r="D19" s="47">
        <v>-2.6957173394701273E-2</v>
      </c>
      <c r="E19" s="48">
        <v>567161.71035103686</v>
      </c>
      <c r="F19" s="47">
        <v>-0.12179735507046552</v>
      </c>
      <c r="G19" s="48">
        <v>645821</v>
      </c>
      <c r="H19" s="47">
        <v>-8.5999999999999993E-2</v>
      </c>
    </row>
    <row r="20" spans="1:8" ht="15.75" thickBot="1" x14ac:dyDescent="0.3">
      <c r="A20" s="160"/>
      <c r="B20" s="49" t="s">
        <v>170</v>
      </c>
      <c r="C20" s="46">
        <v>98768.0106982</v>
      </c>
      <c r="D20" s="47">
        <v>-5.7116753258728781E-2</v>
      </c>
      <c r="E20" s="48">
        <v>104751.05060945272</v>
      </c>
      <c r="F20" s="47">
        <v>-4.9937413411822118E-2</v>
      </c>
      <c r="G20" s="48">
        <v>110257</v>
      </c>
      <c r="H20" s="47">
        <v>-0.20599999999999999</v>
      </c>
    </row>
    <row r="21" spans="1:8" ht="15.75" thickBot="1" x14ac:dyDescent="0.3">
      <c r="A21" s="160"/>
      <c r="B21" s="49" t="s">
        <v>171</v>
      </c>
      <c r="C21" s="46">
        <v>408562.83143908082</v>
      </c>
      <c r="D21" s="47">
        <v>-4.153157102617433E-3</v>
      </c>
      <c r="E21" s="48">
        <v>410266.73363785655</v>
      </c>
      <c r="F21" s="47">
        <v>-0.16113052371157444</v>
      </c>
      <c r="G21" s="48">
        <v>489071</v>
      </c>
      <c r="H21" s="47">
        <v>-5.8999999999999997E-2</v>
      </c>
    </row>
    <row r="22" spans="1:8" ht="15.75" thickBot="1" x14ac:dyDescent="0.3">
      <c r="A22" s="160"/>
      <c r="B22" s="49" t="s">
        <v>107</v>
      </c>
      <c r="C22" s="46">
        <v>44541.791644987788</v>
      </c>
      <c r="D22" s="47">
        <v>-0.14579137066927395</v>
      </c>
      <c r="E22" s="48">
        <v>52143.926103727565</v>
      </c>
      <c r="F22" s="47">
        <v>0.12156771280494638</v>
      </c>
      <c r="G22" s="48">
        <v>46492</v>
      </c>
      <c r="H22" s="47">
        <v>-4.1000000000000002E-2</v>
      </c>
    </row>
    <row r="23" spans="1:8" ht="15.75" thickBot="1" x14ac:dyDescent="0.3">
      <c r="A23" s="161"/>
      <c r="B23" s="45" t="s">
        <v>43</v>
      </c>
      <c r="C23" s="46">
        <v>198012.62942773142</v>
      </c>
      <c r="D23" s="47">
        <v>-2.123773683331498E-3</v>
      </c>
      <c r="E23" s="48">
        <v>198434.05845896323</v>
      </c>
      <c r="F23" s="47">
        <v>-0.22338350028388898</v>
      </c>
      <c r="G23" s="48">
        <v>255511</v>
      </c>
      <c r="H23" s="47">
        <v>-0.03</v>
      </c>
    </row>
    <row r="24" spans="1:8" ht="15.75" thickBot="1" x14ac:dyDescent="0.3">
      <c r="A24" s="156" t="s">
        <v>161</v>
      </c>
      <c r="B24" s="42" t="s">
        <v>106</v>
      </c>
      <c r="C24" s="16">
        <v>5368469.5020000003</v>
      </c>
      <c r="D24" s="34">
        <v>-1.4156989142230403E-2</v>
      </c>
      <c r="E24" s="4">
        <v>5445562.2679000003</v>
      </c>
      <c r="F24" s="34">
        <v>-3.1776452905455277E-2</v>
      </c>
      <c r="G24" s="4">
        <v>5624282</v>
      </c>
      <c r="H24" s="34">
        <v>-1.7000000000000001E-2</v>
      </c>
    </row>
    <row r="25" spans="1:8" ht="15.75" thickBot="1" x14ac:dyDescent="0.3">
      <c r="A25" s="157"/>
      <c r="B25" s="43" t="s">
        <v>170</v>
      </c>
      <c r="C25" s="16">
        <v>4198107.8029724956</v>
      </c>
      <c r="D25" s="34">
        <v>-1.4772381542746182E-2</v>
      </c>
      <c r="E25" s="4">
        <v>4261053.7142129857</v>
      </c>
      <c r="F25" s="34">
        <v>-1.8462007584310047E-2</v>
      </c>
      <c r="G25" s="4">
        <v>4341201</v>
      </c>
      <c r="H25" s="34">
        <v>7.0000000000000001E-3</v>
      </c>
    </row>
    <row r="26" spans="1:8" ht="15.75" thickBot="1" x14ac:dyDescent="0.3">
      <c r="A26" s="158"/>
      <c r="B26" s="43" t="s">
        <v>107</v>
      </c>
      <c r="C26" s="16">
        <v>1170361.6990275048</v>
      </c>
      <c r="D26" s="34">
        <v>-1.1943227100787546E-2</v>
      </c>
      <c r="E26" s="4">
        <v>1184508.5536870142</v>
      </c>
      <c r="F26" s="34">
        <v>-7.68248039780699E-2</v>
      </c>
      <c r="G26" s="4">
        <v>1283081</v>
      </c>
      <c r="H26" s="34">
        <v>-0.09</v>
      </c>
    </row>
    <row r="27" spans="1:8" x14ac:dyDescent="0.25">
      <c r="D27"/>
    </row>
  </sheetData>
  <mergeCells count="10">
    <mergeCell ref="A14:A18"/>
    <mergeCell ref="A19:A23"/>
    <mergeCell ref="A24:A26"/>
    <mergeCell ref="A2:A3"/>
    <mergeCell ref="G2:H2"/>
    <mergeCell ref="B2:B3"/>
    <mergeCell ref="C2:D2"/>
    <mergeCell ref="E2:F2"/>
    <mergeCell ref="A4:A8"/>
    <mergeCell ref="A9:A1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9"/>
  <sheetViews>
    <sheetView workbookViewId="0">
      <selection activeCell="F25" sqref="F25"/>
    </sheetView>
  </sheetViews>
  <sheetFormatPr defaultRowHeight="15" x14ac:dyDescent="0.25"/>
  <cols>
    <col min="1" max="1" width="27.140625" customWidth="1"/>
    <col min="2" max="2" width="12.42578125" customWidth="1"/>
    <col min="3" max="3" width="12.140625" customWidth="1"/>
    <col min="4" max="4" width="12.28515625" style="6" customWidth="1"/>
    <col min="5" max="5" width="11.42578125" customWidth="1"/>
    <col min="6" max="6" width="12.42578125" style="6" customWidth="1"/>
    <col min="7" max="7" width="12.28515625" customWidth="1"/>
    <col min="8" max="8" width="13.5703125" style="6" customWidth="1"/>
  </cols>
  <sheetData>
    <row r="1" spans="1:12" ht="19.5" thickBot="1" x14ac:dyDescent="0.3">
      <c r="A1" s="25" t="s">
        <v>173</v>
      </c>
    </row>
    <row r="2" spans="1:12" ht="15.75" thickBot="1" x14ac:dyDescent="0.3">
      <c r="A2" s="54"/>
      <c r="B2" s="56"/>
      <c r="C2" s="149" t="s">
        <v>148</v>
      </c>
      <c r="D2" s="150"/>
      <c r="E2" s="149" t="s">
        <v>147</v>
      </c>
      <c r="F2" s="150"/>
      <c r="G2" s="149" t="s">
        <v>146</v>
      </c>
      <c r="H2" s="150"/>
    </row>
    <row r="3" spans="1:12" ht="39" thickBot="1" x14ac:dyDescent="0.3">
      <c r="A3" s="35" t="s">
        <v>36</v>
      </c>
      <c r="B3" s="31" t="s">
        <v>44</v>
      </c>
      <c r="C3" s="31" t="s">
        <v>3</v>
      </c>
      <c r="D3" s="31" t="s">
        <v>168</v>
      </c>
      <c r="E3" s="31" t="s">
        <v>3</v>
      </c>
      <c r="F3" s="31" t="s">
        <v>168</v>
      </c>
      <c r="G3" s="31" t="s">
        <v>3</v>
      </c>
      <c r="H3" s="31" t="s">
        <v>168</v>
      </c>
    </row>
    <row r="4" spans="1:12" ht="15.75" thickBot="1" x14ac:dyDescent="0.3">
      <c r="A4" s="159" t="s">
        <v>42</v>
      </c>
      <c r="B4" s="58" t="s">
        <v>45</v>
      </c>
      <c r="C4" s="57">
        <v>11734219.260601487</v>
      </c>
      <c r="D4" s="60">
        <v>-8.9302015238736931E-3</v>
      </c>
      <c r="E4" s="48">
        <v>11839952.421760889</v>
      </c>
      <c r="F4" s="47">
        <v>-1.0722224827739324E-2</v>
      </c>
      <c r="G4" s="48">
        <v>11968279</v>
      </c>
      <c r="H4" s="47">
        <v>3.0000000000000001E-3</v>
      </c>
      <c r="J4" s="6"/>
      <c r="K4" s="6"/>
      <c r="L4" s="6"/>
    </row>
    <row r="5" spans="1:12" ht="15.75" thickBot="1" x14ac:dyDescent="0.3">
      <c r="A5" s="161"/>
      <c r="B5" s="58" t="s">
        <v>46</v>
      </c>
      <c r="C5" s="57">
        <v>6505654.9668105096</v>
      </c>
      <c r="D5" s="60">
        <v>-2.059240870198964E-2</v>
      </c>
      <c r="E5" s="48">
        <v>6642438.7809661096</v>
      </c>
      <c r="F5" s="47">
        <v>-2.9308960840843223E-2</v>
      </c>
      <c r="G5" s="48">
        <v>6843000</v>
      </c>
      <c r="H5" s="47">
        <v>-3.3000000000000002E-2</v>
      </c>
      <c r="J5" s="6"/>
      <c r="K5" s="6"/>
      <c r="L5" s="6"/>
    </row>
    <row r="6" spans="1:12" ht="15.75" thickBot="1" x14ac:dyDescent="0.3">
      <c r="A6" s="171" t="s">
        <v>158</v>
      </c>
      <c r="B6" s="59" t="s">
        <v>45</v>
      </c>
      <c r="C6" s="19">
        <v>5947219.4562454894</v>
      </c>
      <c r="D6" s="61">
        <v>-7.8493489382912562E-3</v>
      </c>
      <c r="E6" s="4">
        <v>5994270.5776399178</v>
      </c>
      <c r="F6" s="34">
        <v>3.916265311991074E-3</v>
      </c>
      <c r="G6" s="4">
        <v>5970887</v>
      </c>
      <c r="H6" s="34">
        <v>1.0999999999999999E-2</v>
      </c>
      <c r="J6" s="6"/>
      <c r="K6" s="6"/>
      <c r="L6" s="6"/>
    </row>
    <row r="7" spans="1:12" ht="15.75" thickBot="1" x14ac:dyDescent="0.3">
      <c r="A7" s="172"/>
      <c r="B7" s="59" t="s">
        <v>46</v>
      </c>
      <c r="C7" s="19">
        <v>2042764.3506545105</v>
      </c>
      <c r="D7" s="61">
        <v>-2.4066592183665469E-2</v>
      </c>
      <c r="E7" s="4">
        <v>2093139.0751600829</v>
      </c>
      <c r="F7" s="34">
        <v>-1.0905740731775748E-2</v>
      </c>
      <c r="G7" s="4">
        <v>2116218</v>
      </c>
      <c r="H7" s="34">
        <v>-3.5999999999999997E-2</v>
      </c>
      <c r="J7" s="6"/>
      <c r="K7" s="6"/>
      <c r="L7" s="6"/>
    </row>
    <row r="8" spans="1:12" ht="15.75" thickBot="1" x14ac:dyDescent="0.3">
      <c r="A8" s="159" t="s">
        <v>159</v>
      </c>
      <c r="B8" s="58" t="s">
        <v>45</v>
      </c>
      <c r="C8" s="57">
        <v>3056172.5054805065</v>
      </c>
      <c r="D8" s="60">
        <v>-8.2889693736820647E-4</v>
      </c>
      <c r="E8" s="48">
        <v>3058707.8590571829</v>
      </c>
      <c r="F8" s="47">
        <v>3.24626803040311E-2</v>
      </c>
      <c r="G8" s="48">
        <v>2962536</v>
      </c>
      <c r="H8" s="47">
        <v>6.0000000000000001E-3</v>
      </c>
      <c r="J8" s="6"/>
      <c r="K8" s="6"/>
      <c r="L8" s="6"/>
    </row>
    <row r="9" spans="1:12" ht="15.75" thickBot="1" x14ac:dyDescent="0.3">
      <c r="A9" s="161"/>
      <c r="B9" s="58" t="s">
        <v>46</v>
      </c>
      <c r="C9" s="57">
        <v>786757.61301949306</v>
      </c>
      <c r="D9" s="60">
        <v>-2.4175513192779774E-2</v>
      </c>
      <c r="E9" s="48">
        <v>806249.09874281683</v>
      </c>
      <c r="F9" s="47">
        <v>-7.8289627597745159E-3</v>
      </c>
      <c r="G9" s="48">
        <v>812611</v>
      </c>
      <c r="H9" s="47">
        <v>-3.7999999999999999E-2</v>
      </c>
      <c r="J9" s="6"/>
      <c r="K9" s="6"/>
      <c r="L9" s="6"/>
    </row>
    <row r="10" spans="1:12" ht="15.75" thickBot="1" x14ac:dyDescent="0.3">
      <c r="A10" s="171" t="s">
        <v>160</v>
      </c>
      <c r="B10" s="59" t="s">
        <v>45</v>
      </c>
      <c r="C10" s="19">
        <v>456846.17491339333</v>
      </c>
      <c r="D10" s="61">
        <v>-3.4749787680195432E-2</v>
      </c>
      <c r="E10" s="4">
        <v>473293.00639618206</v>
      </c>
      <c r="F10" s="34">
        <v>-0.16507516481553575</v>
      </c>
      <c r="G10" s="4">
        <v>566869</v>
      </c>
      <c r="H10" s="34">
        <v>-8.7999999999999995E-2</v>
      </c>
      <c r="J10" s="6"/>
      <c r="K10" s="6"/>
      <c r="L10" s="6"/>
    </row>
    <row r="11" spans="1:12" ht="15.75" thickBot="1" x14ac:dyDescent="0.3">
      <c r="A11" s="172"/>
      <c r="B11" s="59" t="s">
        <v>46</v>
      </c>
      <c r="C11" s="19">
        <v>293039.08829660667</v>
      </c>
      <c r="D11" s="61">
        <v>2.5190520839013519E-3</v>
      </c>
      <c r="E11" s="4">
        <v>292302.76241381804</v>
      </c>
      <c r="F11" s="34">
        <v>-0.1260509043962601</v>
      </c>
      <c r="G11" s="4">
        <v>334462</v>
      </c>
      <c r="H11" s="34">
        <v>-4.1000000000000002E-2</v>
      </c>
      <c r="J11" s="6"/>
      <c r="K11" s="6"/>
      <c r="L11" s="6"/>
    </row>
    <row r="12" spans="1:12" ht="15.75" thickBot="1" x14ac:dyDescent="0.3">
      <c r="A12" s="159" t="s">
        <v>161</v>
      </c>
      <c r="B12" s="58" t="s">
        <v>45</v>
      </c>
      <c r="C12" s="57">
        <v>2039840.8394181982</v>
      </c>
      <c r="D12" s="60">
        <v>-1.1373533295717664E-2</v>
      </c>
      <c r="E12" s="48">
        <v>2063307.9409843017</v>
      </c>
      <c r="F12" s="47">
        <v>-4.7222214841119659E-2</v>
      </c>
      <c r="G12" s="48">
        <v>2165571</v>
      </c>
      <c r="H12" s="47">
        <v>-1.4999999999999999E-2</v>
      </c>
      <c r="J12" s="6"/>
      <c r="K12" s="6"/>
      <c r="L12" s="6"/>
    </row>
    <row r="13" spans="1:12" ht="15.75" thickBot="1" x14ac:dyDescent="0.3">
      <c r="A13" s="161"/>
      <c r="B13" s="58" t="s">
        <v>46</v>
      </c>
      <c r="C13" s="57">
        <v>3328628.6625818023</v>
      </c>
      <c r="D13" s="60">
        <v>-1.5855006498815882E-2</v>
      </c>
      <c r="E13" s="48">
        <v>3382254.3269156991</v>
      </c>
      <c r="F13" s="47">
        <v>-2.2105539631469884E-2</v>
      </c>
      <c r="G13" s="48">
        <v>3458711</v>
      </c>
      <c r="H13" s="47">
        <v>-1.9E-2</v>
      </c>
      <c r="J13" s="6"/>
      <c r="K13" s="6"/>
      <c r="L13" s="6"/>
    </row>
    <row r="14" spans="1:12" x14ac:dyDescent="0.25">
      <c r="D14"/>
      <c r="F14"/>
      <c r="H14"/>
    </row>
    <row r="15" spans="1:12" x14ac:dyDescent="0.25">
      <c r="B15" s="8"/>
      <c r="C15" s="8"/>
      <c r="D15" s="7"/>
      <c r="E15" s="8"/>
      <c r="F15" s="7"/>
      <c r="G15" s="8"/>
      <c r="H15"/>
    </row>
    <row r="18" spans="4:8" x14ac:dyDescent="0.25">
      <c r="D18"/>
      <c r="F18"/>
      <c r="H18"/>
    </row>
    <row r="19" spans="4:8" x14ac:dyDescent="0.25">
      <c r="D19"/>
      <c r="F19"/>
      <c r="H19"/>
    </row>
    <row r="20" spans="4:8" x14ac:dyDescent="0.25">
      <c r="D20"/>
      <c r="F20"/>
      <c r="H20"/>
    </row>
    <row r="21" spans="4:8" x14ac:dyDescent="0.25">
      <c r="D21"/>
      <c r="F21"/>
      <c r="H21"/>
    </row>
    <row r="22" spans="4:8" x14ac:dyDescent="0.25">
      <c r="D22"/>
      <c r="F22"/>
      <c r="H22"/>
    </row>
    <row r="23" spans="4:8" x14ac:dyDescent="0.25">
      <c r="D23"/>
      <c r="F23"/>
      <c r="H23"/>
    </row>
    <row r="24" spans="4:8" x14ac:dyDescent="0.25">
      <c r="D24"/>
      <c r="F24"/>
      <c r="H24"/>
    </row>
    <row r="25" spans="4:8" x14ac:dyDescent="0.25">
      <c r="D25"/>
      <c r="F25"/>
      <c r="H25"/>
    </row>
    <row r="26" spans="4:8" x14ac:dyDescent="0.25">
      <c r="D26"/>
      <c r="F26"/>
      <c r="H26"/>
    </row>
    <row r="27" spans="4:8" x14ac:dyDescent="0.25">
      <c r="D27"/>
      <c r="F27"/>
      <c r="H27"/>
    </row>
    <row r="28" spans="4:8" x14ac:dyDescent="0.25">
      <c r="D28"/>
      <c r="F28"/>
      <c r="H28"/>
    </row>
    <row r="29" spans="4:8" x14ac:dyDescent="0.25">
      <c r="D29"/>
      <c r="F29"/>
      <c r="H29"/>
    </row>
  </sheetData>
  <mergeCells count="8">
    <mergeCell ref="A10:A11"/>
    <mergeCell ref="A12:A13"/>
    <mergeCell ref="C2:D2"/>
    <mergeCell ref="E2:F2"/>
    <mergeCell ref="G2:H2"/>
    <mergeCell ref="A4:A5"/>
    <mergeCell ref="A6:A7"/>
    <mergeCell ref="A8:A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8"/>
  <sheetViews>
    <sheetView workbookViewId="0">
      <selection activeCell="F27" sqref="F27"/>
    </sheetView>
  </sheetViews>
  <sheetFormatPr defaultRowHeight="15" x14ac:dyDescent="0.25"/>
  <cols>
    <col min="1" max="1" width="25.7109375" customWidth="1"/>
    <col min="2" max="2" width="14.28515625" customWidth="1"/>
    <col min="3" max="3" width="12.42578125" customWidth="1"/>
    <col min="4" max="4" width="12.28515625" style="6" customWidth="1"/>
    <col min="5" max="5" width="12.28515625" customWidth="1"/>
    <col min="6" max="6" width="13" style="6" customWidth="1"/>
    <col min="7" max="7" width="13.140625" customWidth="1"/>
    <col min="8" max="8" width="12.7109375" style="6" customWidth="1"/>
  </cols>
  <sheetData>
    <row r="1" spans="1:8" ht="19.5" thickBot="1" x14ac:dyDescent="0.3">
      <c r="A1" s="25" t="s">
        <v>174</v>
      </c>
    </row>
    <row r="2" spans="1:8" ht="15.75" thickBot="1" x14ac:dyDescent="0.3">
      <c r="A2" s="54"/>
      <c r="B2" s="56"/>
      <c r="C2" s="149" t="s">
        <v>148</v>
      </c>
      <c r="D2" s="150"/>
      <c r="E2" s="149" t="s">
        <v>147</v>
      </c>
      <c r="F2" s="150"/>
      <c r="G2" s="149" t="s">
        <v>146</v>
      </c>
      <c r="H2" s="150"/>
    </row>
    <row r="3" spans="1:8" ht="39" thickBot="1" x14ac:dyDescent="0.3">
      <c r="A3" s="63" t="s">
        <v>36</v>
      </c>
      <c r="B3" s="31" t="s">
        <v>47</v>
      </c>
      <c r="C3" s="31" t="s">
        <v>3</v>
      </c>
      <c r="D3" s="31" t="s">
        <v>168</v>
      </c>
      <c r="E3" s="31" t="s">
        <v>3</v>
      </c>
      <c r="F3" s="31" t="s">
        <v>168</v>
      </c>
      <c r="G3" s="31" t="s">
        <v>3</v>
      </c>
      <c r="H3" s="31" t="s">
        <v>168</v>
      </c>
    </row>
    <row r="4" spans="1:8" ht="15.75" thickBot="1" x14ac:dyDescent="0.3">
      <c r="A4" s="173" t="s">
        <v>42</v>
      </c>
      <c r="B4" s="64" t="s">
        <v>109</v>
      </c>
      <c r="C4" s="62">
        <v>1042526.4457584039</v>
      </c>
      <c r="D4" s="65">
        <v>3.3984298900436638E-2</v>
      </c>
      <c r="E4" s="48">
        <v>1008261.3893335239</v>
      </c>
      <c r="F4" s="47">
        <v>2.2696754016466425E-2</v>
      </c>
      <c r="G4" s="48">
        <v>985885</v>
      </c>
      <c r="H4" s="47">
        <v>-0.04</v>
      </c>
    </row>
    <row r="5" spans="1:8" ht="15.75" thickBot="1" x14ac:dyDescent="0.3">
      <c r="A5" s="174"/>
      <c r="B5" s="64" t="s">
        <v>110</v>
      </c>
      <c r="C5" s="62">
        <v>10999756.832913283</v>
      </c>
      <c r="D5" s="65">
        <v>-9.527739068457497E-3</v>
      </c>
      <c r="E5" s="48">
        <v>11105567.784975598</v>
      </c>
      <c r="F5" s="47">
        <v>-2.5236116032172351E-2</v>
      </c>
      <c r="G5" s="48">
        <v>11393085</v>
      </c>
      <c r="H5" s="47">
        <v>6.0000000000000001E-3</v>
      </c>
    </row>
    <row r="6" spans="1:8" ht="15.75" thickBot="1" x14ac:dyDescent="0.3">
      <c r="A6" s="175"/>
      <c r="B6" s="64" t="s">
        <v>48</v>
      </c>
      <c r="C6" s="62">
        <v>6197590.9487403147</v>
      </c>
      <c r="D6" s="65">
        <v>-2.684610417778055E-2</v>
      </c>
      <c r="E6" s="48">
        <v>6368562.0284178788</v>
      </c>
      <c r="F6" s="47">
        <v>-9.9104336533150095E-3</v>
      </c>
      <c r="G6" s="48">
        <v>6432309</v>
      </c>
      <c r="H6" s="47">
        <v>-3.4000000000000002E-2</v>
      </c>
    </row>
    <row r="7" spans="1:8" ht="15.75" thickBot="1" x14ac:dyDescent="0.3">
      <c r="A7" s="176" t="s">
        <v>158</v>
      </c>
      <c r="B7" s="35" t="s">
        <v>109</v>
      </c>
      <c r="C7" s="20">
        <v>309866.63693602581</v>
      </c>
      <c r="D7" s="66">
        <v>4.6572804177662519E-3</v>
      </c>
      <c r="E7" s="4">
        <v>308430.19104701467</v>
      </c>
      <c r="F7" s="34">
        <v>2.9978631194259808E-2</v>
      </c>
      <c r="G7" s="4">
        <v>299453</v>
      </c>
      <c r="H7" s="34">
        <v>-6.2E-2</v>
      </c>
    </row>
    <row r="8" spans="1:8" ht="15.75" thickBot="1" x14ac:dyDescent="0.3">
      <c r="A8" s="177"/>
      <c r="B8" s="35" t="s">
        <v>110</v>
      </c>
      <c r="C8" s="20">
        <v>5538722.6796273962</v>
      </c>
      <c r="D8" s="66">
        <v>-7.4090416122615244E-3</v>
      </c>
      <c r="E8" s="4">
        <v>5580065.6179902358</v>
      </c>
      <c r="F8" s="34">
        <v>1.5835995648072476E-3</v>
      </c>
      <c r="G8" s="4">
        <v>5571243</v>
      </c>
      <c r="H8" s="34">
        <v>0.01</v>
      </c>
    </row>
    <row r="9" spans="1:8" ht="15.75" thickBot="1" x14ac:dyDescent="0.3">
      <c r="A9" s="178"/>
      <c r="B9" s="35" t="s">
        <v>48</v>
      </c>
      <c r="C9" s="20">
        <v>2141394.4903365774</v>
      </c>
      <c r="D9" s="66">
        <v>-2.6158075082989951E-2</v>
      </c>
      <c r="E9" s="4">
        <v>2198913.8437627493</v>
      </c>
      <c r="F9" s="34">
        <v>-7.8934692275887119E-3</v>
      </c>
      <c r="G9" s="4">
        <v>2216409</v>
      </c>
      <c r="H9" s="34">
        <v>-2.1999999999999999E-2</v>
      </c>
    </row>
    <row r="10" spans="1:8" ht="15.75" thickBot="1" x14ac:dyDescent="0.3">
      <c r="A10" s="173" t="s">
        <v>159</v>
      </c>
      <c r="B10" s="64" t="s">
        <v>109</v>
      </c>
      <c r="C10" s="46">
        <v>76517.196231413196</v>
      </c>
      <c r="D10" s="47">
        <v>-1.9987729261073173E-2</v>
      </c>
      <c r="E10" s="48">
        <v>78077.794039986271</v>
      </c>
      <c r="F10" s="47">
        <v>-2.8157903410676255E-2</v>
      </c>
      <c r="G10" s="48">
        <v>80340</v>
      </c>
      <c r="H10" s="47">
        <v>-7.5999999999999998E-2</v>
      </c>
    </row>
    <row r="11" spans="1:8" ht="15.75" thickBot="1" x14ac:dyDescent="0.3">
      <c r="A11" s="174"/>
      <c r="B11" s="64" t="s">
        <v>110</v>
      </c>
      <c r="C11" s="46">
        <v>2266855.3592066844</v>
      </c>
      <c r="D11" s="47">
        <v>-1.6696313935553597E-3</v>
      </c>
      <c r="E11" s="48">
        <v>2270646.5018899064</v>
      </c>
      <c r="F11" s="47">
        <v>8.7570284747922056E-3</v>
      </c>
      <c r="G11" s="48">
        <v>2250935</v>
      </c>
      <c r="H11" s="47">
        <v>7.0000000000000001E-3</v>
      </c>
    </row>
    <row r="12" spans="1:8" ht="15.75" thickBot="1" x14ac:dyDescent="0.3">
      <c r="A12" s="175"/>
      <c r="B12" s="64" t="s">
        <v>48</v>
      </c>
      <c r="C12" s="46">
        <v>1499557.5630619021</v>
      </c>
      <c r="D12" s="47">
        <v>-1.0997717716777711E-2</v>
      </c>
      <c r="E12" s="48">
        <v>1516232.661870108</v>
      </c>
      <c r="F12" s="47">
        <v>5.0115704072180911E-2</v>
      </c>
      <c r="G12" s="48">
        <v>1443872</v>
      </c>
      <c r="H12" s="47">
        <v>-1.4999999999999999E-2</v>
      </c>
    </row>
    <row r="13" spans="1:8" ht="15.75" thickBot="1" x14ac:dyDescent="0.3">
      <c r="A13" s="176" t="s">
        <v>160</v>
      </c>
      <c r="B13" s="35" t="s">
        <v>109</v>
      </c>
      <c r="C13" s="16">
        <v>2428.0853000310049</v>
      </c>
      <c r="D13" s="34">
        <v>-5.0863567097911622E-2</v>
      </c>
      <c r="E13" s="4">
        <v>2558.204717320637</v>
      </c>
      <c r="F13" s="34">
        <v>-9.0900953333106993E-2</v>
      </c>
      <c r="G13" s="4">
        <v>2814</v>
      </c>
      <c r="H13" s="34">
        <v>1.0999999999999999E-2</v>
      </c>
    </row>
    <row r="14" spans="1:8" ht="15.75" thickBot="1" x14ac:dyDescent="0.3">
      <c r="A14" s="177"/>
      <c r="B14" s="35" t="s">
        <v>110</v>
      </c>
      <c r="C14" s="16">
        <v>140495.65664895062</v>
      </c>
      <c r="D14" s="34">
        <v>-1.3297516019320277E-2</v>
      </c>
      <c r="E14" s="4">
        <v>142389.07769051651</v>
      </c>
      <c r="F14" s="34">
        <v>-0.12011544618316772</v>
      </c>
      <c r="G14" s="4">
        <v>161827</v>
      </c>
      <c r="H14" s="34">
        <v>-7.2999999999999995E-2</v>
      </c>
    </row>
    <row r="15" spans="1:8" ht="15.75" thickBot="1" x14ac:dyDescent="0.3">
      <c r="A15" s="178"/>
      <c r="B15" s="35" t="s">
        <v>48</v>
      </c>
      <c r="C15" s="16">
        <v>606961.52126101835</v>
      </c>
      <c r="D15" s="34">
        <v>-2.2052684314895488E-2</v>
      </c>
      <c r="E15" s="4">
        <v>620648.48640216293</v>
      </c>
      <c r="F15" s="34">
        <v>-0.15751857101259148</v>
      </c>
      <c r="G15" s="4">
        <v>736691</v>
      </c>
      <c r="H15" s="34">
        <v>-7.0999999999999994E-2</v>
      </c>
    </row>
    <row r="16" spans="1:8" ht="15.75" thickBot="1" x14ac:dyDescent="0.3">
      <c r="A16" s="173" t="s">
        <v>161</v>
      </c>
      <c r="B16" s="64" t="s">
        <v>109</v>
      </c>
      <c r="C16" s="46">
        <v>654116.10548985971</v>
      </c>
      <c r="D16" s="47">
        <v>5.9372158298039546E-2</v>
      </c>
      <c r="E16" s="48">
        <v>617456.38713098341</v>
      </c>
      <c r="F16" s="47">
        <v>5.916545098073378E-2</v>
      </c>
      <c r="G16" s="48">
        <v>582965</v>
      </c>
      <c r="H16" s="47">
        <v>-5.0000000000000001E-3</v>
      </c>
    </row>
    <row r="17" spans="1:8" ht="15.75" thickBot="1" x14ac:dyDescent="0.3">
      <c r="A17" s="174"/>
      <c r="B17" s="64" t="s">
        <v>110</v>
      </c>
      <c r="C17" s="46">
        <v>2923213.9469681475</v>
      </c>
      <c r="D17" s="47">
        <v>-1.5327482194656961E-2</v>
      </c>
      <c r="E17" s="48">
        <v>2968716.9024311379</v>
      </c>
      <c r="F17" s="47">
        <v>-4.6594807370297642E-2</v>
      </c>
      <c r="G17" s="48">
        <v>3113804</v>
      </c>
      <c r="H17" s="47">
        <v>-2E-3</v>
      </c>
    </row>
    <row r="18" spans="1:8" ht="15.75" thickBot="1" x14ac:dyDescent="0.3">
      <c r="A18" s="175"/>
      <c r="B18" s="64" t="s">
        <v>48</v>
      </c>
      <c r="C18" s="46">
        <v>1791139.4495419937</v>
      </c>
      <c r="D18" s="47">
        <v>-3.6705352990149653E-2</v>
      </c>
      <c r="E18" s="48">
        <v>1859388.9783378793</v>
      </c>
      <c r="F18" s="47">
        <v>-3.5342463062289942E-2</v>
      </c>
      <c r="G18" s="48">
        <v>1927512</v>
      </c>
      <c r="H18" s="47">
        <v>-4.2999999999999997E-2</v>
      </c>
    </row>
    <row r="19" spans="1:8" x14ac:dyDescent="0.25">
      <c r="D19"/>
      <c r="F19"/>
      <c r="H19"/>
    </row>
    <row r="20" spans="1:8" x14ac:dyDescent="0.25">
      <c r="D20"/>
      <c r="F20"/>
      <c r="H20"/>
    </row>
    <row r="21" spans="1:8" x14ac:dyDescent="0.25">
      <c r="D21"/>
      <c r="F21"/>
      <c r="H21"/>
    </row>
    <row r="22" spans="1:8" x14ac:dyDescent="0.25">
      <c r="D22"/>
      <c r="F22"/>
      <c r="H22"/>
    </row>
    <row r="23" spans="1:8" x14ac:dyDescent="0.25">
      <c r="D23"/>
      <c r="F23"/>
      <c r="H23"/>
    </row>
    <row r="24" spans="1:8" x14ac:dyDescent="0.25">
      <c r="D24"/>
      <c r="F24"/>
      <c r="H24"/>
    </row>
    <row r="25" spans="1:8" x14ac:dyDescent="0.25">
      <c r="D25"/>
      <c r="F25"/>
      <c r="H25"/>
    </row>
    <row r="26" spans="1:8" x14ac:dyDescent="0.25">
      <c r="D26"/>
      <c r="F26"/>
      <c r="H26"/>
    </row>
    <row r="27" spans="1:8" x14ac:dyDescent="0.25">
      <c r="D27"/>
      <c r="F27"/>
      <c r="H27"/>
    </row>
    <row r="28" spans="1:8" x14ac:dyDescent="0.25">
      <c r="D28"/>
      <c r="F28"/>
      <c r="H28"/>
    </row>
  </sheetData>
  <mergeCells count="8">
    <mergeCell ref="A16:A18"/>
    <mergeCell ref="C2:D2"/>
    <mergeCell ref="E2:F2"/>
    <mergeCell ref="G2:H2"/>
    <mergeCell ref="A4:A6"/>
    <mergeCell ref="A7:A9"/>
    <mergeCell ref="A10:A12"/>
    <mergeCell ref="A13:A1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074DA-24CA-4235-8E47-155EB93DDA8B}">
  <dimension ref="A1:L14"/>
  <sheetViews>
    <sheetView workbookViewId="0">
      <selection activeCell="M18" sqref="M18"/>
    </sheetView>
  </sheetViews>
  <sheetFormatPr defaultColWidth="34.5703125" defaultRowHeight="15" x14ac:dyDescent="0.25"/>
  <cols>
    <col min="1" max="1" width="21" customWidth="1"/>
    <col min="2" max="2" width="25.42578125" customWidth="1"/>
    <col min="3" max="3" width="9.42578125" bestFit="1" customWidth="1"/>
    <col min="4" max="4" width="9.7109375" bestFit="1" customWidth="1"/>
    <col min="5" max="5" width="9.42578125" bestFit="1" customWidth="1"/>
    <col min="6" max="6" width="9.7109375" bestFit="1" customWidth="1"/>
    <col min="7" max="7" width="9.42578125" bestFit="1" customWidth="1"/>
    <col min="8" max="8" width="9.7109375" bestFit="1" customWidth="1"/>
    <col min="9" max="9" width="9.42578125" bestFit="1" customWidth="1"/>
    <col min="10" max="10" width="9.7109375" bestFit="1" customWidth="1"/>
    <col min="11" max="11" width="9.42578125" bestFit="1" customWidth="1"/>
    <col min="12" max="12" width="9.7109375" bestFit="1" customWidth="1"/>
  </cols>
  <sheetData>
    <row r="1" spans="1:12" ht="19.5" thickBot="1" x14ac:dyDescent="0.35">
      <c r="A1" s="30" t="s">
        <v>186</v>
      </c>
    </row>
    <row r="2" spans="1:12" x14ac:dyDescent="0.25">
      <c r="A2" s="72"/>
      <c r="B2" s="89"/>
      <c r="C2" s="183" t="s">
        <v>148</v>
      </c>
      <c r="D2" s="184"/>
      <c r="E2" s="179" t="s">
        <v>147</v>
      </c>
      <c r="F2" s="184"/>
      <c r="G2" s="179" t="s">
        <v>146</v>
      </c>
      <c r="H2" s="180"/>
      <c r="I2" s="179" t="s">
        <v>0</v>
      </c>
      <c r="J2" s="180"/>
      <c r="K2" s="179" t="s">
        <v>1</v>
      </c>
      <c r="L2" s="180"/>
    </row>
    <row r="3" spans="1:12" ht="15.75" thickBot="1" x14ac:dyDescent="0.3">
      <c r="A3" s="80"/>
      <c r="B3" s="90"/>
      <c r="C3" s="194" t="s">
        <v>44</v>
      </c>
      <c r="D3" s="185"/>
      <c r="E3" s="181" t="s">
        <v>44</v>
      </c>
      <c r="F3" s="185"/>
      <c r="G3" s="181" t="s">
        <v>44</v>
      </c>
      <c r="H3" s="182"/>
      <c r="I3" s="181" t="s">
        <v>44</v>
      </c>
      <c r="J3" s="182"/>
      <c r="K3" s="181" t="s">
        <v>44</v>
      </c>
      <c r="L3" s="182"/>
    </row>
    <row r="4" spans="1:12" x14ac:dyDescent="0.25">
      <c r="A4" s="189" t="s">
        <v>41</v>
      </c>
      <c r="B4" s="192" t="s">
        <v>36</v>
      </c>
      <c r="C4" s="144" t="s">
        <v>45</v>
      </c>
      <c r="D4" s="145" t="s">
        <v>46</v>
      </c>
      <c r="E4" s="145" t="s">
        <v>45</v>
      </c>
      <c r="F4" s="145" t="s">
        <v>46</v>
      </c>
      <c r="G4" s="145" t="s">
        <v>45</v>
      </c>
      <c r="H4" s="146" t="s">
        <v>46</v>
      </c>
      <c r="I4" s="145" t="s">
        <v>45</v>
      </c>
      <c r="J4" s="146" t="s">
        <v>46</v>
      </c>
      <c r="K4" s="145" t="s">
        <v>45</v>
      </c>
      <c r="L4" s="146" t="s">
        <v>46</v>
      </c>
    </row>
    <row r="5" spans="1:12" ht="30.75" thickBot="1" x14ac:dyDescent="0.3">
      <c r="A5" s="191"/>
      <c r="B5" s="193"/>
      <c r="C5" s="137" t="s">
        <v>163</v>
      </c>
      <c r="D5" s="83" t="s">
        <v>163</v>
      </c>
      <c r="E5" s="83" t="s">
        <v>163</v>
      </c>
      <c r="F5" s="83" t="s">
        <v>163</v>
      </c>
      <c r="G5" s="83" t="s">
        <v>163</v>
      </c>
      <c r="H5" s="84" t="s">
        <v>163</v>
      </c>
      <c r="I5" s="83" t="s">
        <v>163</v>
      </c>
      <c r="J5" s="84" t="s">
        <v>163</v>
      </c>
      <c r="K5" s="83" t="s">
        <v>163</v>
      </c>
      <c r="L5" s="84" t="s">
        <v>163</v>
      </c>
    </row>
    <row r="6" spans="1:12" x14ac:dyDescent="0.25">
      <c r="A6" s="186" t="s">
        <v>106</v>
      </c>
      <c r="B6" s="91" t="s">
        <v>42</v>
      </c>
      <c r="C6" s="138">
        <v>21.813212136000001</v>
      </c>
      <c r="D6" s="81">
        <v>27.157766096</v>
      </c>
      <c r="E6" s="81">
        <v>21.885683831000001</v>
      </c>
      <c r="F6" s="81">
        <v>27.336820148000001</v>
      </c>
      <c r="G6" s="81">
        <v>21.968500984999999</v>
      </c>
      <c r="H6" s="82">
        <v>27.458016066999999</v>
      </c>
      <c r="I6" s="81">
        <v>22.126753676</v>
      </c>
      <c r="J6" s="82">
        <v>27.606472336</v>
      </c>
      <c r="K6" s="81">
        <v>22.316304309</v>
      </c>
      <c r="L6" s="82">
        <v>27.934041799999999</v>
      </c>
    </row>
    <row r="7" spans="1:12" x14ac:dyDescent="0.25">
      <c r="A7" s="187"/>
      <c r="B7" s="92" t="s">
        <v>158</v>
      </c>
      <c r="C7" s="139">
        <v>20.953237447482199</v>
      </c>
      <c r="D7" s="69">
        <v>27.060633061864028</v>
      </c>
      <c r="E7" s="69">
        <v>21.013064881999998</v>
      </c>
      <c r="F7" s="69">
        <v>27.227550920999999</v>
      </c>
      <c r="G7" s="69">
        <v>21.086193160000001</v>
      </c>
      <c r="H7" s="74">
        <v>27.224420523999999</v>
      </c>
      <c r="I7" s="69">
        <v>21.138018115000001</v>
      </c>
      <c r="J7" s="74">
        <v>27.326978918999998</v>
      </c>
      <c r="K7" s="69">
        <v>21.211233129</v>
      </c>
      <c r="L7" s="74">
        <v>27.675321765</v>
      </c>
    </row>
    <row r="8" spans="1:12" x14ac:dyDescent="0.25">
      <c r="A8" s="187"/>
      <c r="B8" s="92" t="s">
        <v>159</v>
      </c>
      <c r="C8" s="139">
        <v>21.988814861825986</v>
      </c>
      <c r="D8" s="69">
        <v>31.429905460255309</v>
      </c>
      <c r="E8" s="69">
        <v>21.986806960999999</v>
      </c>
      <c r="F8" s="69">
        <v>31.716375803999998</v>
      </c>
      <c r="G8" s="69">
        <v>21.82619107</v>
      </c>
      <c r="H8" s="74">
        <v>31.692081644999998</v>
      </c>
      <c r="I8" s="69">
        <v>21.836657612</v>
      </c>
      <c r="J8" s="74">
        <v>31.722812339000001</v>
      </c>
      <c r="K8" s="69">
        <v>21.882348661999998</v>
      </c>
      <c r="L8" s="74">
        <v>31.745161368000002</v>
      </c>
    </row>
    <row r="9" spans="1:12" x14ac:dyDescent="0.25">
      <c r="A9" s="187"/>
      <c r="B9" s="92" t="s">
        <v>160</v>
      </c>
      <c r="C9" s="139">
        <v>31.789679531880058</v>
      </c>
      <c r="D9" s="69">
        <v>33.488702018415495</v>
      </c>
      <c r="E9" s="69">
        <v>31.729937566</v>
      </c>
      <c r="F9" s="69">
        <v>33.650263870000003</v>
      </c>
      <c r="G9" s="69">
        <v>31.614565085999999</v>
      </c>
      <c r="H9" s="74">
        <v>33.682625786999999</v>
      </c>
      <c r="I9" s="69">
        <v>32.185977158</v>
      </c>
      <c r="J9" s="74">
        <v>33.642362468000002</v>
      </c>
      <c r="K9" s="69">
        <v>31.898398047000001</v>
      </c>
      <c r="L9" s="74">
        <v>33.361326730000002</v>
      </c>
    </row>
    <row r="10" spans="1:12" ht="15.75" thickBot="1" x14ac:dyDescent="0.3">
      <c r="A10" s="188"/>
      <c r="B10" s="93" t="s">
        <v>161</v>
      </c>
      <c r="C10" s="140">
        <v>22.317320980486457</v>
      </c>
      <c r="D10" s="85">
        <v>26.302101620578227</v>
      </c>
      <c r="E10" s="85">
        <v>22.453914928</v>
      </c>
      <c r="F10" s="85">
        <v>26.486692637000001</v>
      </c>
      <c r="G10" s="85">
        <v>22.528525246000001</v>
      </c>
      <c r="H10" s="86">
        <v>26.620118575999999</v>
      </c>
      <c r="I10" s="85">
        <v>22.794950323999998</v>
      </c>
      <c r="J10" s="86">
        <v>26.801815553000001</v>
      </c>
      <c r="K10" s="85">
        <v>22.998112738</v>
      </c>
      <c r="L10" s="86">
        <v>27.164891927999999</v>
      </c>
    </row>
    <row r="11" spans="1:12" x14ac:dyDescent="0.25">
      <c r="A11" s="189" t="s">
        <v>43</v>
      </c>
      <c r="B11" s="94" t="s">
        <v>42</v>
      </c>
      <c r="C11" s="141">
        <v>29.714356266999999</v>
      </c>
      <c r="D11" s="87">
        <v>34.866617810000001</v>
      </c>
      <c r="E11" s="87">
        <v>29.730798718999999</v>
      </c>
      <c r="F11" s="87">
        <v>34.841634761000002</v>
      </c>
      <c r="G11" s="87">
        <v>29.733357809000001</v>
      </c>
      <c r="H11" s="88">
        <v>34.795438199000003</v>
      </c>
      <c r="I11" s="87">
        <v>29.729835669</v>
      </c>
      <c r="J11" s="88">
        <v>34.817687229999997</v>
      </c>
      <c r="K11" s="87">
        <v>29.801740430999999</v>
      </c>
      <c r="L11" s="88">
        <v>34.864784000999997</v>
      </c>
    </row>
    <row r="12" spans="1:12" x14ac:dyDescent="0.25">
      <c r="A12" s="190"/>
      <c r="B12" s="95" t="s">
        <v>158</v>
      </c>
      <c r="C12" s="142">
        <v>28.214785380551067</v>
      </c>
      <c r="D12" s="67">
        <v>34.046234208242709</v>
      </c>
      <c r="E12" s="67">
        <v>28.178817544000001</v>
      </c>
      <c r="F12" s="67">
        <v>34.030650899999998</v>
      </c>
      <c r="G12" s="67">
        <v>28.154157288</v>
      </c>
      <c r="H12" s="75">
        <v>33.940363576000003</v>
      </c>
      <c r="I12" s="67">
        <v>28.076662997</v>
      </c>
      <c r="J12" s="75">
        <v>33.953305397000001</v>
      </c>
      <c r="K12" s="67">
        <v>28.073404994000001</v>
      </c>
      <c r="L12" s="75">
        <v>34.026184209</v>
      </c>
    </row>
    <row r="13" spans="1:12" x14ac:dyDescent="0.25">
      <c r="A13" s="190"/>
      <c r="B13" s="95" t="s">
        <v>159</v>
      </c>
      <c r="C13" s="142">
        <v>30.090720133641778</v>
      </c>
      <c r="D13" s="67">
        <v>35.290664915707005</v>
      </c>
      <c r="E13" s="67">
        <v>30.083785590000002</v>
      </c>
      <c r="F13" s="67">
        <v>35.220109932</v>
      </c>
      <c r="G13" s="67">
        <v>29.638030447999999</v>
      </c>
      <c r="H13" s="75">
        <v>35.09351238</v>
      </c>
      <c r="I13" s="67">
        <v>29.554634021999998</v>
      </c>
      <c r="J13" s="75">
        <v>35.135776911000001</v>
      </c>
      <c r="K13" s="67">
        <v>29.509606964</v>
      </c>
      <c r="L13" s="75">
        <v>35.168749202000001</v>
      </c>
    </row>
    <row r="14" spans="1:12" ht="15.75" thickBot="1" x14ac:dyDescent="0.3">
      <c r="A14" s="191"/>
      <c r="B14" s="96" t="s">
        <v>160</v>
      </c>
      <c r="C14" s="143">
        <v>38.101726730232251</v>
      </c>
      <c r="D14" s="78">
        <v>39.350078939059046</v>
      </c>
      <c r="E14" s="78">
        <v>38.236707918</v>
      </c>
      <c r="F14" s="78">
        <v>39.326080183999998</v>
      </c>
      <c r="G14" s="78">
        <v>38.356059143000003</v>
      </c>
      <c r="H14" s="79">
        <v>39.272216698000001</v>
      </c>
      <c r="I14" s="78">
        <v>38.610216195</v>
      </c>
      <c r="J14" s="79">
        <v>38.963445849999999</v>
      </c>
      <c r="K14" s="78">
        <v>38.617874442000002</v>
      </c>
      <c r="L14" s="79">
        <v>38.781500272000002</v>
      </c>
    </row>
  </sheetData>
  <mergeCells count="14">
    <mergeCell ref="A6:A10"/>
    <mergeCell ref="A11:A14"/>
    <mergeCell ref="A4:A5"/>
    <mergeCell ref="B4:B5"/>
    <mergeCell ref="C3:D3"/>
    <mergeCell ref="I2:J2"/>
    <mergeCell ref="I3:J3"/>
    <mergeCell ref="K2:L2"/>
    <mergeCell ref="K3:L3"/>
    <mergeCell ref="C2:D2"/>
    <mergeCell ref="E3:F3"/>
    <mergeCell ref="E2:F2"/>
    <mergeCell ref="G3:H3"/>
    <mergeCell ref="G2:H2"/>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F1</vt:lpstr>
      <vt:lpstr>T1</vt:lpstr>
      <vt:lpstr>Table3</vt:lpstr>
      <vt:lpstr>T2</vt:lpstr>
      <vt:lpstr>T3</vt:lpstr>
      <vt:lpstr>T4</vt:lpstr>
      <vt:lpstr>T5</vt:lpstr>
      <vt:lpstr>T6</vt:lpstr>
      <vt:lpstr>T7</vt:lpstr>
      <vt:lpstr>T8</vt:lpstr>
      <vt:lpstr>T9</vt:lpstr>
      <vt:lpstr>T10</vt:lpstr>
      <vt:lpstr>T11</vt:lpstr>
      <vt:lpstr>T12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DeWitt</dc:creator>
  <cp:lastModifiedBy>Qing Liu</cp:lastModifiedBy>
  <dcterms:created xsi:type="dcterms:W3CDTF">2016-12-05T15:22:44Z</dcterms:created>
  <dcterms:modified xsi:type="dcterms:W3CDTF">2020-12-16T19:19:24Z</dcterms:modified>
</cp:coreProperties>
</file>