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etd\Documents\Signature 10\Sig 10 from Kath_2nd reading\"/>
    </mc:Choice>
  </mc:AlternateContent>
  <bookViews>
    <workbookView xWindow="0" yWindow="0" windowWidth="25200" windowHeight="14115" tabRatio="738" firstSheet="2" activeTab="1"/>
  </bookViews>
  <sheets>
    <sheet name="Table 1" sheetId="28" r:id="rId1"/>
    <sheet name="Overall" sheetId="18" r:id="rId2"/>
    <sheet name="4yr Public" sheetId="20" r:id="rId3"/>
    <sheet name="2yr Public" sheetId="19" r:id="rId4"/>
    <sheet name="2yr public nondegree seekers" sheetId="21" r:id="rId5"/>
    <sheet name="4yr Private Nonprofit" sheetId="25" r:id="rId6"/>
    <sheet name="4yr Private For-Profit" sheetId="16" r:id="rId7"/>
    <sheet name="Stateline Analysis" sheetId="24" r:id="rId8"/>
    <sheet name="Multistate Starters" sheetId="23" r:id="rId9"/>
    <sheet name="Supp Feature" sheetId="30" r:id="rId10"/>
  </sheets>
  <definedNames>
    <definedName name="_xlnm.Print_Area" localSheetId="1">Overall!$A$13:$R$105</definedName>
  </definedNames>
  <calcPr calcId="152510"/>
</workbook>
</file>

<file path=xl/calcChain.xml><?xml version="1.0" encoding="utf-8"?>
<calcChain xmlns="http://schemas.openxmlformats.org/spreadsheetml/2006/main">
  <c r="O37" i="24" l="1"/>
  <c r="P37" i="24"/>
  <c r="Q37" i="24"/>
  <c r="R37" i="24"/>
  <c r="S37" i="24"/>
  <c r="T37" i="24"/>
  <c r="U37" i="24"/>
  <c r="V37" i="24"/>
  <c r="O38" i="24"/>
  <c r="P38" i="24"/>
  <c r="Q38" i="24"/>
  <c r="R38" i="24"/>
  <c r="S38" i="24"/>
  <c r="T38" i="24"/>
  <c r="U38" i="24"/>
  <c r="V38" i="24"/>
  <c r="O39" i="24"/>
  <c r="P39" i="24"/>
  <c r="Q39" i="24"/>
  <c r="R39" i="24"/>
  <c r="S39" i="24"/>
  <c r="T39" i="24"/>
  <c r="U39" i="24"/>
  <c r="V39" i="24"/>
  <c r="O41" i="24"/>
  <c r="P41" i="24"/>
  <c r="Q41" i="24"/>
  <c r="R41" i="24"/>
  <c r="S41" i="24"/>
  <c r="T41" i="24"/>
  <c r="U41" i="24"/>
  <c r="V41" i="24"/>
  <c r="O42" i="24"/>
  <c r="P42" i="24"/>
  <c r="Q42" i="24"/>
  <c r="R42" i="24"/>
  <c r="S42" i="24"/>
  <c r="T42" i="24"/>
  <c r="U42" i="24"/>
  <c r="V42" i="24"/>
  <c r="O43" i="24"/>
  <c r="P43" i="24"/>
  <c r="Q43" i="24"/>
  <c r="R43" i="24"/>
  <c r="S43" i="24"/>
  <c r="T43" i="24"/>
  <c r="U43" i="24"/>
  <c r="V43" i="24"/>
  <c r="M26" i="30"/>
  <c r="N26" i="30"/>
  <c r="O26" i="30"/>
  <c r="P26" i="30"/>
  <c r="Q26" i="30"/>
  <c r="R26" i="30"/>
  <c r="M27" i="30"/>
  <c r="N27" i="30"/>
  <c r="O27" i="30"/>
  <c r="P27" i="30"/>
  <c r="Q27" i="30"/>
  <c r="R27" i="30"/>
  <c r="M28" i="30"/>
  <c r="N28" i="30"/>
  <c r="O28" i="30"/>
  <c r="P28" i="30"/>
  <c r="Q28" i="30"/>
  <c r="R28" i="30"/>
  <c r="M29" i="30"/>
  <c r="N29" i="30"/>
  <c r="O29" i="30"/>
  <c r="P29" i="30"/>
  <c r="Q29" i="30"/>
  <c r="R29" i="30"/>
  <c r="M30" i="30"/>
  <c r="N30" i="30"/>
  <c r="O30" i="30"/>
  <c r="P30" i="30"/>
  <c r="Q30" i="30"/>
  <c r="R30" i="30"/>
  <c r="M31" i="30"/>
  <c r="N31" i="30"/>
  <c r="O31" i="30"/>
  <c r="P31" i="30"/>
  <c r="Q31" i="30"/>
  <c r="R31" i="30"/>
  <c r="N24" i="30"/>
  <c r="O24" i="30"/>
  <c r="P24" i="30"/>
  <c r="Q24" i="30"/>
  <c r="R24" i="30"/>
  <c r="M24" i="30"/>
  <c r="M16" i="30"/>
  <c r="N16" i="30"/>
  <c r="O16" i="30"/>
  <c r="P16" i="30"/>
  <c r="Q16" i="30"/>
  <c r="R16" i="30"/>
  <c r="M17" i="30"/>
  <c r="N17" i="30"/>
  <c r="O17" i="30"/>
  <c r="P17" i="30"/>
  <c r="Q17" i="30"/>
  <c r="R17" i="30"/>
  <c r="M18" i="30"/>
  <c r="N18" i="30"/>
  <c r="O18" i="30"/>
  <c r="P18" i="30"/>
  <c r="Q18" i="30"/>
  <c r="R18" i="30"/>
  <c r="N15" i="30"/>
  <c r="O15" i="30"/>
  <c r="P15" i="30"/>
  <c r="Q15" i="30"/>
  <c r="R15" i="30"/>
  <c r="M15" i="30"/>
  <c r="N8" i="30"/>
  <c r="O8" i="30"/>
  <c r="P8" i="30"/>
  <c r="Q8" i="30"/>
  <c r="R8" i="30"/>
  <c r="N7" i="30"/>
  <c r="O7" i="30"/>
  <c r="P7" i="30"/>
  <c r="Q7" i="30"/>
  <c r="R7" i="30"/>
  <c r="N6" i="30"/>
  <c r="O6" i="30"/>
  <c r="P6" i="30"/>
  <c r="Q6" i="30"/>
  <c r="R6" i="30"/>
  <c r="M6" i="30"/>
  <c r="M7" i="30"/>
  <c r="M8" i="30"/>
  <c r="N5" i="30"/>
  <c r="O5" i="30"/>
  <c r="P5" i="30"/>
  <c r="Q5" i="30"/>
  <c r="R5" i="30"/>
  <c r="M5" i="30"/>
  <c r="O36" i="16"/>
  <c r="N7" i="21"/>
  <c r="O7" i="21"/>
  <c r="P7" i="21"/>
  <c r="Q7" i="21"/>
  <c r="R7" i="21"/>
  <c r="S7" i="21"/>
  <c r="T7" i="21"/>
  <c r="U7" i="21"/>
  <c r="N8" i="21"/>
  <c r="O8" i="21"/>
  <c r="P8" i="21"/>
  <c r="Q8" i="21"/>
  <c r="R8" i="21"/>
  <c r="S8" i="21"/>
  <c r="T8" i="21"/>
  <c r="U8" i="21"/>
  <c r="N9" i="21"/>
  <c r="O9" i="21"/>
  <c r="P9" i="21"/>
  <c r="Q9" i="21"/>
  <c r="R9" i="21"/>
  <c r="S9" i="21"/>
  <c r="T9" i="21"/>
  <c r="U9" i="21"/>
  <c r="N10" i="21"/>
  <c r="O10" i="21"/>
  <c r="P10" i="21"/>
  <c r="Q10" i="21"/>
  <c r="R10" i="21"/>
  <c r="S10" i="21"/>
  <c r="T10" i="21"/>
  <c r="U10" i="21"/>
  <c r="N7" i="19"/>
  <c r="O7" i="19"/>
  <c r="P7" i="19"/>
  <c r="Q7" i="19"/>
  <c r="R7" i="19"/>
  <c r="S7" i="19"/>
  <c r="T7" i="19"/>
  <c r="U7" i="19"/>
  <c r="N8" i="19"/>
  <c r="O8" i="19"/>
  <c r="P8" i="19"/>
  <c r="Q8" i="19"/>
  <c r="R8" i="19"/>
  <c r="S8" i="19"/>
  <c r="T8" i="19"/>
  <c r="U8" i="19"/>
  <c r="N9" i="19"/>
  <c r="O9" i="19"/>
  <c r="P9" i="19"/>
  <c r="Q9" i="19"/>
  <c r="R9" i="19"/>
  <c r="S9" i="19"/>
  <c r="T9" i="19"/>
  <c r="U9" i="19"/>
  <c r="N10" i="19"/>
  <c r="O10" i="19"/>
  <c r="P10" i="19"/>
  <c r="Q10" i="19"/>
  <c r="R10" i="19"/>
  <c r="S10" i="19"/>
  <c r="T10" i="19"/>
  <c r="U10" i="19"/>
  <c r="L7" i="20"/>
  <c r="M7" i="20"/>
  <c r="N7" i="20"/>
  <c r="O7" i="20"/>
  <c r="P7" i="20"/>
  <c r="Q7" i="20"/>
  <c r="L8" i="20"/>
  <c r="M8" i="20"/>
  <c r="N8" i="20"/>
  <c r="O8" i="20"/>
  <c r="P8" i="20"/>
  <c r="Q8" i="20"/>
  <c r="L9" i="20"/>
  <c r="M9" i="20"/>
  <c r="N9" i="20"/>
  <c r="O9" i="20"/>
  <c r="P9" i="20"/>
  <c r="Q9" i="20"/>
  <c r="L10" i="20"/>
  <c r="M10" i="20"/>
  <c r="N10" i="20"/>
  <c r="O10" i="20"/>
  <c r="P10" i="20"/>
  <c r="Q10" i="20"/>
  <c r="L8" i="18"/>
  <c r="M8" i="18"/>
  <c r="N8" i="18"/>
  <c r="O8" i="18"/>
  <c r="P8" i="18"/>
  <c r="Q8" i="18"/>
  <c r="L9" i="18"/>
  <c r="M9" i="18"/>
  <c r="N9" i="18"/>
  <c r="O9" i="18"/>
  <c r="P9" i="18"/>
  <c r="Q9" i="18"/>
  <c r="L10" i="18"/>
  <c r="M10" i="18"/>
  <c r="N10" i="18"/>
  <c r="O10" i="18"/>
  <c r="P10" i="18"/>
  <c r="Q10" i="18"/>
  <c r="M7" i="18"/>
  <c r="L7" i="18"/>
  <c r="Q7" i="18"/>
  <c r="O7" i="18"/>
  <c r="P7" i="18"/>
  <c r="N7" i="18"/>
  <c r="O65" i="16"/>
  <c r="P65" i="16"/>
  <c r="O66" i="16"/>
  <c r="P66" i="16"/>
  <c r="O68" i="16"/>
  <c r="P68" i="16"/>
  <c r="O69" i="16"/>
  <c r="P69" i="16"/>
  <c r="O70" i="16"/>
  <c r="P70" i="16"/>
  <c r="O72" i="16"/>
  <c r="P72" i="16"/>
  <c r="O73" i="16"/>
  <c r="P73" i="16"/>
  <c r="O74" i="16"/>
  <c r="P74" i="16"/>
  <c r="P64" i="16"/>
  <c r="O64" i="16"/>
  <c r="O82" i="16"/>
  <c r="P82" i="16"/>
  <c r="O83" i="16"/>
  <c r="P83" i="16"/>
  <c r="O85" i="16"/>
  <c r="P85" i="16"/>
  <c r="O86" i="16"/>
  <c r="P86" i="16"/>
  <c r="O87" i="16"/>
  <c r="P87" i="16"/>
  <c r="O89" i="16"/>
  <c r="P89" i="16"/>
  <c r="O90" i="16"/>
  <c r="P90" i="16"/>
  <c r="O91" i="16"/>
  <c r="P91" i="16"/>
  <c r="P81" i="16"/>
  <c r="O81" i="16"/>
  <c r="O74" i="25"/>
  <c r="O65" i="25"/>
  <c r="P65" i="25"/>
  <c r="O66" i="25"/>
  <c r="P66" i="25"/>
  <c r="O68" i="25"/>
  <c r="P68" i="25"/>
  <c r="O69" i="25"/>
  <c r="P69" i="25"/>
  <c r="O70" i="25"/>
  <c r="P70" i="25"/>
  <c r="O72" i="25"/>
  <c r="P72" i="25"/>
  <c r="O73" i="25"/>
  <c r="P73" i="25"/>
  <c r="P74" i="25"/>
  <c r="P64" i="25"/>
  <c r="O64" i="25"/>
  <c r="O67" i="20"/>
  <c r="P67" i="20"/>
  <c r="O68" i="20"/>
  <c r="P68" i="20"/>
  <c r="O70" i="20"/>
  <c r="P70" i="20"/>
  <c r="O71" i="20"/>
  <c r="P71" i="20"/>
  <c r="O72" i="20"/>
  <c r="P72" i="20"/>
  <c r="O74" i="20"/>
  <c r="P74" i="20"/>
  <c r="O75" i="20"/>
  <c r="P75" i="20"/>
  <c r="O76" i="20"/>
  <c r="P76" i="20"/>
  <c r="P66" i="20"/>
  <c r="O66" i="20"/>
  <c r="O84" i="20"/>
  <c r="O85" i="20"/>
  <c r="O87" i="20"/>
  <c r="O88" i="20"/>
  <c r="O89" i="20"/>
  <c r="O91" i="20"/>
  <c r="O92" i="20"/>
  <c r="O93" i="20"/>
  <c r="O83" i="20"/>
  <c r="P84" i="20"/>
  <c r="P85" i="20"/>
  <c r="P87" i="20"/>
  <c r="P88" i="20"/>
  <c r="P89" i="20"/>
  <c r="P91" i="20"/>
  <c r="P92" i="20"/>
  <c r="P93" i="20"/>
  <c r="P83" i="20"/>
  <c r="R91" i="25"/>
  <c r="Q91" i="25"/>
  <c r="P91" i="25"/>
  <c r="O91" i="25"/>
  <c r="N91" i="25"/>
  <c r="M91" i="25"/>
  <c r="R90" i="25"/>
  <c r="Q90" i="25"/>
  <c r="P90" i="25"/>
  <c r="O90" i="25"/>
  <c r="N90" i="25"/>
  <c r="M90" i="25"/>
  <c r="R89" i="25"/>
  <c r="Q89" i="25"/>
  <c r="P89" i="25"/>
  <c r="O89" i="25"/>
  <c r="N89" i="25"/>
  <c r="M89" i="25"/>
  <c r="R87" i="25"/>
  <c r="Q87" i="25"/>
  <c r="P87" i="25"/>
  <c r="O87" i="25"/>
  <c r="N87" i="25"/>
  <c r="M87" i="25"/>
  <c r="R86" i="25"/>
  <c r="Q86" i="25"/>
  <c r="P86" i="25"/>
  <c r="O86" i="25"/>
  <c r="N86" i="25"/>
  <c r="M86" i="25"/>
  <c r="R85" i="25"/>
  <c r="Q85" i="25"/>
  <c r="P85" i="25"/>
  <c r="O85" i="25"/>
  <c r="N85" i="25"/>
  <c r="M85" i="25"/>
  <c r="R83" i="25"/>
  <c r="Q83" i="25"/>
  <c r="P83" i="25"/>
  <c r="O83" i="25"/>
  <c r="N83" i="25"/>
  <c r="M83" i="25"/>
  <c r="R82" i="25"/>
  <c r="Q82" i="25"/>
  <c r="P82" i="25"/>
  <c r="O82" i="25"/>
  <c r="N82" i="25"/>
  <c r="M82" i="25"/>
  <c r="R81" i="25"/>
  <c r="Q81" i="25"/>
  <c r="P81" i="25"/>
  <c r="O81" i="25"/>
  <c r="N81" i="25"/>
  <c r="M81" i="25"/>
  <c r="R74" i="25"/>
  <c r="Q74" i="25"/>
  <c r="N74" i="25"/>
  <c r="M74" i="25"/>
  <c r="R73" i="25"/>
  <c r="Q73" i="25"/>
  <c r="N73" i="25"/>
  <c r="M73" i="25"/>
  <c r="R72" i="25"/>
  <c r="Q72" i="25"/>
  <c r="N72" i="25"/>
  <c r="M72" i="25"/>
  <c r="R70" i="25"/>
  <c r="Q70" i="25"/>
  <c r="N70" i="25"/>
  <c r="M70" i="25"/>
  <c r="R69" i="25"/>
  <c r="Q69" i="25"/>
  <c r="N69" i="25"/>
  <c r="M69" i="25"/>
  <c r="R68" i="25"/>
  <c r="Q68" i="25"/>
  <c r="N68" i="25"/>
  <c r="M68" i="25"/>
  <c r="R66" i="25"/>
  <c r="Q66" i="25"/>
  <c r="N66" i="25"/>
  <c r="M66" i="25"/>
  <c r="R65" i="25"/>
  <c r="Q65" i="25"/>
  <c r="N65" i="25"/>
  <c r="M65" i="25"/>
  <c r="R64" i="25"/>
  <c r="Q64" i="25"/>
  <c r="N64" i="25"/>
  <c r="M64" i="25"/>
  <c r="R57" i="25"/>
  <c r="Q57" i="25"/>
  <c r="P57" i="25"/>
  <c r="O57" i="25"/>
  <c r="N57" i="25"/>
  <c r="M57" i="25"/>
  <c r="R56" i="25"/>
  <c r="Q56" i="25"/>
  <c r="P56" i="25"/>
  <c r="O56" i="25"/>
  <c r="N56" i="25"/>
  <c r="M56" i="25"/>
  <c r="R55" i="25"/>
  <c r="Q55" i="25"/>
  <c r="P55" i="25"/>
  <c r="O55" i="25"/>
  <c r="N55" i="25"/>
  <c r="M55" i="25"/>
  <c r="R53" i="25"/>
  <c r="Q53" i="25"/>
  <c r="P53" i="25"/>
  <c r="O53" i="25"/>
  <c r="N53" i="25"/>
  <c r="M53" i="25"/>
  <c r="R52" i="25"/>
  <c r="Q52" i="25"/>
  <c r="P52" i="25"/>
  <c r="O52" i="25"/>
  <c r="N52" i="25"/>
  <c r="M52" i="25"/>
  <c r="R51" i="25"/>
  <c r="Q51" i="25"/>
  <c r="P51" i="25"/>
  <c r="O51" i="25"/>
  <c r="N51" i="25"/>
  <c r="M51" i="25"/>
  <c r="R49" i="25"/>
  <c r="Q49" i="25"/>
  <c r="P49" i="25"/>
  <c r="O49" i="25"/>
  <c r="N49" i="25"/>
  <c r="M49" i="25"/>
  <c r="R48" i="25"/>
  <c r="Q48" i="25"/>
  <c r="P48" i="25"/>
  <c r="O48" i="25"/>
  <c r="N48" i="25"/>
  <c r="M48" i="25"/>
  <c r="R47" i="25"/>
  <c r="Q47" i="25"/>
  <c r="P47" i="25"/>
  <c r="O47" i="25"/>
  <c r="N47" i="25"/>
  <c r="M47" i="25"/>
  <c r="R40" i="25"/>
  <c r="Q40" i="25"/>
  <c r="P40" i="25"/>
  <c r="O40" i="25"/>
  <c r="N40" i="25"/>
  <c r="M40" i="25"/>
  <c r="R39" i="25"/>
  <c r="Q39" i="25"/>
  <c r="P39" i="25"/>
  <c r="O39" i="25"/>
  <c r="N39" i="25"/>
  <c r="M39" i="25"/>
  <c r="R38" i="25"/>
  <c r="Q38" i="25"/>
  <c r="P38" i="25"/>
  <c r="O38" i="25"/>
  <c r="N38" i="25"/>
  <c r="M38" i="25"/>
  <c r="R36" i="25"/>
  <c r="Q36" i="25"/>
  <c r="P36" i="25"/>
  <c r="O36" i="25"/>
  <c r="N36" i="25"/>
  <c r="M36" i="25"/>
  <c r="R35" i="25"/>
  <c r="Q35" i="25"/>
  <c r="P35" i="25"/>
  <c r="O35" i="25"/>
  <c r="N35" i="25"/>
  <c r="M35" i="25"/>
  <c r="R34" i="25"/>
  <c r="Q34" i="25"/>
  <c r="P34" i="25"/>
  <c r="O34" i="25"/>
  <c r="N34" i="25"/>
  <c r="M34" i="25"/>
  <c r="Q27" i="25"/>
  <c r="P27" i="25"/>
  <c r="O27" i="25"/>
  <c r="N27" i="25"/>
  <c r="M27" i="25"/>
  <c r="L27" i="25"/>
  <c r="Q26" i="25"/>
  <c r="P26" i="25"/>
  <c r="O26" i="25"/>
  <c r="N26" i="25"/>
  <c r="M26" i="25"/>
  <c r="L26" i="25"/>
  <c r="Q25" i="25"/>
  <c r="P25" i="25"/>
  <c r="O25" i="25"/>
  <c r="N25" i="25"/>
  <c r="M25" i="25"/>
  <c r="L25" i="25"/>
  <c r="Q24" i="25"/>
  <c r="P24" i="25"/>
  <c r="O24" i="25"/>
  <c r="N24" i="25"/>
  <c r="M24" i="25"/>
  <c r="L24" i="25"/>
  <c r="Q18" i="25"/>
  <c r="P18" i="25"/>
  <c r="O18" i="25"/>
  <c r="N18" i="25"/>
  <c r="M18" i="25"/>
  <c r="L18" i="25"/>
  <c r="Q17" i="25"/>
  <c r="P17" i="25"/>
  <c r="O17" i="25"/>
  <c r="N17" i="25"/>
  <c r="M17" i="25"/>
  <c r="L17" i="25"/>
  <c r="Q16" i="25"/>
  <c r="P16" i="25"/>
  <c r="O16" i="25"/>
  <c r="N16" i="25"/>
  <c r="M16" i="25"/>
  <c r="L16" i="25"/>
  <c r="Q10" i="25"/>
  <c r="P10" i="25"/>
  <c r="O10" i="25"/>
  <c r="N10" i="25"/>
  <c r="M10" i="25"/>
  <c r="L10" i="25"/>
  <c r="Q9" i="25"/>
  <c r="P9" i="25"/>
  <c r="O9" i="25"/>
  <c r="N9" i="25"/>
  <c r="M9" i="25"/>
  <c r="L9" i="25"/>
  <c r="Q8" i="25"/>
  <c r="P8" i="25"/>
  <c r="O8" i="25"/>
  <c r="N8" i="25"/>
  <c r="M8" i="25"/>
  <c r="L8" i="25"/>
  <c r="Q7" i="25"/>
  <c r="P7" i="25"/>
  <c r="O7" i="25"/>
  <c r="N7" i="25"/>
  <c r="M7" i="25"/>
  <c r="L7" i="25"/>
  <c r="V94" i="24"/>
  <c r="U94" i="24"/>
  <c r="T94" i="24"/>
  <c r="S94" i="24"/>
  <c r="R94" i="24"/>
  <c r="Q94" i="24"/>
  <c r="P94" i="24"/>
  <c r="O94" i="24"/>
  <c r="V93" i="24"/>
  <c r="U93" i="24"/>
  <c r="T93" i="24"/>
  <c r="S93" i="24"/>
  <c r="R93" i="24"/>
  <c r="Q93" i="24"/>
  <c r="P93" i="24"/>
  <c r="O93" i="24"/>
  <c r="V92" i="24"/>
  <c r="U92" i="24"/>
  <c r="T92" i="24"/>
  <c r="S92" i="24"/>
  <c r="R92" i="24"/>
  <c r="Q92" i="24"/>
  <c r="P92" i="24"/>
  <c r="O92" i="24"/>
  <c r="V90" i="24"/>
  <c r="U90" i="24"/>
  <c r="T90" i="24"/>
  <c r="S90" i="24"/>
  <c r="R90" i="24"/>
  <c r="Q90" i="24"/>
  <c r="P90" i="24"/>
  <c r="O90" i="24"/>
  <c r="V89" i="24"/>
  <c r="U89" i="24"/>
  <c r="T89" i="24"/>
  <c r="S89" i="24"/>
  <c r="R89" i="24"/>
  <c r="Q89" i="24"/>
  <c r="P89" i="24"/>
  <c r="O89" i="24"/>
  <c r="V88" i="24"/>
  <c r="U88" i="24"/>
  <c r="T88" i="24"/>
  <c r="S88" i="24"/>
  <c r="R88" i="24"/>
  <c r="Q88" i="24"/>
  <c r="P88" i="24"/>
  <c r="O88" i="24"/>
  <c r="V86" i="24"/>
  <c r="U86" i="24"/>
  <c r="T86" i="24"/>
  <c r="S86" i="24"/>
  <c r="R86" i="24"/>
  <c r="Q86" i="24"/>
  <c r="P86" i="24"/>
  <c r="O86" i="24"/>
  <c r="V85" i="24"/>
  <c r="U85" i="24"/>
  <c r="T85" i="24"/>
  <c r="S85" i="24"/>
  <c r="R85" i="24"/>
  <c r="Q85" i="24"/>
  <c r="P85" i="24"/>
  <c r="O85" i="24"/>
  <c r="V84" i="24"/>
  <c r="U84" i="24"/>
  <c r="T84" i="24"/>
  <c r="S84" i="24"/>
  <c r="R84" i="24"/>
  <c r="Q84" i="24"/>
  <c r="P84" i="24"/>
  <c r="O84" i="24"/>
  <c r="V77" i="24"/>
  <c r="U77" i="24"/>
  <c r="T77" i="24"/>
  <c r="S77" i="24"/>
  <c r="R77" i="24"/>
  <c r="Q77" i="24"/>
  <c r="P77" i="24"/>
  <c r="O77" i="24"/>
  <c r="V76" i="24"/>
  <c r="U76" i="24"/>
  <c r="T76" i="24"/>
  <c r="S76" i="24"/>
  <c r="R76" i="24"/>
  <c r="Q76" i="24"/>
  <c r="P76" i="24"/>
  <c r="O76" i="24"/>
  <c r="V75" i="24"/>
  <c r="U75" i="24"/>
  <c r="T75" i="24"/>
  <c r="S75" i="24"/>
  <c r="R75" i="24"/>
  <c r="Q75" i="24"/>
  <c r="P75" i="24"/>
  <c r="O75" i="24"/>
  <c r="V73" i="24"/>
  <c r="U73" i="24"/>
  <c r="T73" i="24"/>
  <c r="S73" i="24"/>
  <c r="R73" i="24"/>
  <c r="Q73" i="24"/>
  <c r="P73" i="24"/>
  <c r="O73" i="24"/>
  <c r="V72" i="24"/>
  <c r="U72" i="24"/>
  <c r="T72" i="24"/>
  <c r="S72" i="24"/>
  <c r="R72" i="24"/>
  <c r="Q72" i="24"/>
  <c r="P72" i="24"/>
  <c r="O72" i="24"/>
  <c r="V71" i="24"/>
  <c r="U71" i="24"/>
  <c r="T71" i="24"/>
  <c r="S71" i="24"/>
  <c r="R71" i="24"/>
  <c r="Q71" i="24"/>
  <c r="P71" i="24"/>
  <c r="O71" i="24"/>
  <c r="V69" i="24"/>
  <c r="U69" i="24"/>
  <c r="T69" i="24"/>
  <c r="S69" i="24"/>
  <c r="R69" i="24"/>
  <c r="Q69" i="24"/>
  <c r="P69" i="24"/>
  <c r="O69" i="24"/>
  <c r="V68" i="24"/>
  <c r="U68" i="24"/>
  <c r="T68" i="24"/>
  <c r="S68" i="24"/>
  <c r="R68" i="24"/>
  <c r="Q68" i="24"/>
  <c r="P68" i="24"/>
  <c r="O68" i="24"/>
  <c r="V67" i="24"/>
  <c r="U67" i="24"/>
  <c r="T67" i="24"/>
  <c r="S67" i="24"/>
  <c r="R67" i="24"/>
  <c r="Q67" i="24"/>
  <c r="P67" i="24"/>
  <c r="O67" i="24"/>
  <c r="V60" i="24"/>
  <c r="U60" i="24"/>
  <c r="T60" i="24"/>
  <c r="S60" i="24"/>
  <c r="R60" i="24"/>
  <c r="Q60" i="24"/>
  <c r="P60" i="24"/>
  <c r="O60" i="24"/>
  <c r="V59" i="24"/>
  <c r="U59" i="24"/>
  <c r="T59" i="24"/>
  <c r="S59" i="24"/>
  <c r="R59" i="24"/>
  <c r="Q59" i="24"/>
  <c r="P59" i="24"/>
  <c r="O59" i="24"/>
  <c r="V58" i="24"/>
  <c r="U58" i="24"/>
  <c r="T58" i="24"/>
  <c r="S58" i="24"/>
  <c r="R58" i="24"/>
  <c r="Q58" i="24"/>
  <c r="P58" i="24"/>
  <c r="O58" i="24"/>
  <c r="V56" i="24"/>
  <c r="U56" i="24"/>
  <c r="T56" i="24"/>
  <c r="S56" i="24"/>
  <c r="R56" i="24"/>
  <c r="Q56" i="24"/>
  <c r="P56" i="24"/>
  <c r="O56" i="24"/>
  <c r="V55" i="24"/>
  <c r="U55" i="24"/>
  <c r="T55" i="24"/>
  <c r="S55" i="24"/>
  <c r="R55" i="24"/>
  <c r="Q55" i="24"/>
  <c r="P55" i="24"/>
  <c r="O55" i="24"/>
  <c r="V54" i="24"/>
  <c r="U54" i="24"/>
  <c r="T54" i="24"/>
  <c r="S54" i="24"/>
  <c r="R54" i="24"/>
  <c r="Q54" i="24"/>
  <c r="P54" i="24"/>
  <c r="O54" i="24"/>
  <c r="V52" i="24"/>
  <c r="U52" i="24"/>
  <c r="T52" i="24"/>
  <c r="S52" i="24"/>
  <c r="R52" i="24"/>
  <c r="Q52" i="24"/>
  <c r="P52" i="24"/>
  <c r="O52" i="24"/>
  <c r="V51" i="24"/>
  <c r="U51" i="24"/>
  <c r="T51" i="24"/>
  <c r="S51" i="24"/>
  <c r="R51" i="24"/>
  <c r="Q51" i="24"/>
  <c r="P51" i="24"/>
  <c r="O51" i="24"/>
  <c r="V50" i="24"/>
  <c r="U50" i="24"/>
  <c r="T50" i="24"/>
  <c r="S50" i="24"/>
  <c r="R50" i="24"/>
  <c r="Q50" i="24"/>
  <c r="P50" i="24"/>
  <c r="O50" i="24"/>
  <c r="U29" i="24"/>
  <c r="T29" i="24"/>
  <c r="S29" i="24"/>
  <c r="R29" i="24"/>
  <c r="Q29" i="24"/>
  <c r="P29" i="24"/>
  <c r="O29" i="24"/>
  <c r="N29" i="24"/>
  <c r="U28" i="24"/>
  <c r="T28" i="24"/>
  <c r="S28" i="24"/>
  <c r="R28" i="24"/>
  <c r="Q28" i="24"/>
  <c r="P28" i="24"/>
  <c r="O28" i="24"/>
  <c r="N28" i="24"/>
  <c r="U27" i="24"/>
  <c r="T27" i="24"/>
  <c r="S27" i="24"/>
  <c r="R27" i="24"/>
  <c r="Q27" i="24"/>
  <c r="P27" i="24"/>
  <c r="O27" i="24"/>
  <c r="N27" i="24"/>
  <c r="U26" i="24"/>
  <c r="T26" i="24"/>
  <c r="S26" i="24"/>
  <c r="R26" i="24"/>
  <c r="Q26" i="24"/>
  <c r="P26" i="24"/>
  <c r="O26" i="24"/>
  <c r="N26" i="24"/>
  <c r="U19" i="24"/>
  <c r="T19" i="24"/>
  <c r="S19" i="24"/>
  <c r="R19" i="24"/>
  <c r="Q19" i="24"/>
  <c r="P19" i="24"/>
  <c r="O19" i="24"/>
  <c r="N19" i="24"/>
  <c r="U18" i="24"/>
  <c r="T18" i="24"/>
  <c r="S18" i="24"/>
  <c r="R18" i="24"/>
  <c r="Q18" i="24"/>
  <c r="P18" i="24"/>
  <c r="O18" i="24"/>
  <c r="N18" i="24"/>
  <c r="U17" i="24"/>
  <c r="T17" i="24"/>
  <c r="S17" i="24"/>
  <c r="R17" i="24"/>
  <c r="Q17" i="24"/>
  <c r="P17" i="24"/>
  <c r="O17" i="24"/>
  <c r="N17" i="24"/>
  <c r="U10" i="24"/>
  <c r="T10" i="24"/>
  <c r="S10" i="24"/>
  <c r="R10" i="24"/>
  <c r="Q10" i="24"/>
  <c r="P10" i="24"/>
  <c r="O10" i="24"/>
  <c r="N10" i="24"/>
  <c r="U9" i="24"/>
  <c r="T9" i="24"/>
  <c r="S9" i="24"/>
  <c r="R9" i="24"/>
  <c r="Q9" i="24"/>
  <c r="P9" i="24"/>
  <c r="O9" i="24"/>
  <c r="N9" i="24"/>
  <c r="U8" i="24"/>
  <c r="T8" i="24"/>
  <c r="S8" i="24"/>
  <c r="R8" i="24"/>
  <c r="Q8" i="24"/>
  <c r="P8" i="24"/>
  <c r="O8" i="24"/>
  <c r="N8" i="24"/>
  <c r="U7" i="24"/>
  <c r="T7" i="24"/>
  <c r="S7" i="24"/>
  <c r="R7" i="24"/>
  <c r="Q7" i="24"/>
  <c r="P7" i="24"/>
  <c r="O7" i="24"/>
  <c r="N7" i="24"/>
  <c r="N91" i="23"/>
  <c r="M91" i="23"/>
  <c r="L91" i="23"/>
  <c r="K91" i="23"/>
  <c r="N90" i="23"/>
  <c r="M90" i="23"/>
  <c r="L90" i="23"/>
  <c r="K90" i="23"/>
  <c r="N89" i="23"/>
  <c r="M89" i="23"/>
  <c r="L89" i="23"/>
  <c r="K89" i="23"/>
  <c r="N87" i="23"/>
  <c r="M87" i="23"/>
  <c r="L87" i="23"/>
  <c r="K87" i="23"/>
  <c r="N86" i="23"/>
  <c r="M86" i="23"/>
  <c r="L86" i="23"/>
  <c r="K86" i="23"/>
  <c r="N85" i="23"/>
  <c r="M85" i="23"/>
  <c r="L85" i="23"/>
  <c r="K85" i="23"/>
  <c r="N83" i="23"/>
  <c r="M83" i="23"/>
  <c r="L83" i="23"/>
  <c r="K83" i="23"/>
  <c r="N82" i="23"/>
  <c r="M82" i="23"/>
  <c r="L82" i="23"/>
  <c r="K82" i="23"/>
  <c r="N81" i="23"/>
  <c r="M81" i="23"/>
  <c r="L81" i="23"/>
  <c r="K81" i="23"/>
  <c r="N74" i="23"/>
  <c r="M74" i="23"/>
  <c r="L74" i="23"/>
  <c r="K74" i="23"/>
  <c r="N73" i="23"/>
  <c r="M73" i="23"/>
  <c r="L73" i="23"/>
  <c r="K73" i="23"/>
  <c r="N72" i="23"/>
  <c r="M72" i="23"/>
  <c r="L72" i="23"/>
  <c r="K72" i="23"/>
  <c r="N70" i="23"/>
  <c r="M70" i="23"/>
  <c r="L70" i="23"/>
  <c r="K70" i="23"/>
  <c r="N69" i="23"/>
  <c r="M69" i="23"/>
  <c r="L69" i="23"/>
  <c r="K69" i="23"/>
  <c r="N68" i="23"/>
  <c r="M68" i="23"/>
  <c r="L68" i="23"/>
  <c r="K68" i="23"/>
  <c r="N66" i="23"/>
  <c r="M66" i="23"/>
  <c r="L66" i="23"/>
  <c r="K66" i="23"/>
  <c r="N65" i="23"/>
  <c r="M65" i="23"/>
  <c r="L65" i="23"/>
  <c r="K65" i="23"/>
  <c r="N64" i="23"/>
  <c r="M64" i="23"/>
  <c r="L64" i="23"/>
  <c r="K64" i="23"/>
  <c r="N57" i="23"/>
  <c r="M57" i="23"/>
  <c r="L57" i="23"/>
  <c r="K57" i="23"/>
  <c r="N56" i="23"/>
  <c r="M56" i="23"/>
  <c r="L56" i="23"/>
  <c r="K56" i="23"/>
  <c r="N55" i="23"/>
  <c r="M55" i="23"/>
  <c r="L55" i="23"/>
  <c r="K55" i="23"/>
  <c r="N53" i="23"/>
  <c r="M53" i="23"/>
  <c r="L53" i="23"/>
  <c r="K53" i="23"/>
  <c r="N52" i="23"/>
  <c r="M52" i="23"/>
  <c r="L52" i="23"/>
  <c r="K52" i="23"/>
  <c r="N51" i="23"/>
  <c r="M51" i="23"/>
  <c r="L51" i="23"/>
  <c r="K51" i="23"/>
  <c r="N49" i="23"/>
  <c r="M49" i="23"/>
  <c r="L49" i="23"/>
  <c r="K49" i="23"/>
  <c r="N48" i="23"/>
  <c r="M48" i="23"/>
  <c r="L48" i="23"/>
  <c r="K48" i="23"/>
  <c r="N47" i="23"/>
  <c r="M47" i="23"/>
  <c r="L47" i="23"/>
  <c r="K47" i="23"/>
  <c r="N40" i="23"/>
  <c r="M40" i="23"/>
  <c r="L40" i="23"/>
  <c r="K40" i="23"/>
  <c r="N39" i="23"/>
  <c r="M39" i="23"/>
  <c r="L39" i="23"/>
  <c r="K39" i="23"/>
  <c r="N38" i="23"/>
  <c r="M38" i="23"/>
  <c r="L38" i="23"/>
  <c r="K38" i="23"/>
  <c r="N36" i="23"/>
  <c r="M36" i="23"/>
  <c r="L36" i="23"/>
  <c r="K36" i="23"/>
  <c r="N35" i="23"/>
  <c r="M35" i="23"/>
  <c r="L35" i="23"/>
  <c r="K35" i="23"/>
  <c r="N34" i="23"/>
  <c r="M34" i="23"/>
  <c r="L34" i="23"/>
  <c r="K34" i="23"/>
  <c r="M27" i="23"/>
  <c r="L27" i="23"/>
  <c r="K27" i="23"/>
  <c r="J27" i="23"/>
  <c r="M26" i="23"/>
  <c r="L26" i="23"/>
  <c r="K26" i="23"/>
  <c r="J26" i="23"/>
  <c r="M25" i="23"/>
  <c r="L25" i="23"/>
  <c r="K25" i="23"/>
  <c r="J25" i="23"/>
  <c r="M24" i="23"/>
  <c r="L24" i="23"/>
  <c r="K24" i="23"/>
  <c r="J24" i="23"/>
  <c r="M18" i="23"/>
  <c r="L18" i="23"/>
  <c r="K18" i="23"/>
  <c r="J18" i="23"/>
  <c r="M17" i="23"/>
  <c r="L17" i="23"/>
  <c r="K17" i="23"/>
  <c r="J17" i="23"/>
  <c r="M16" i="23"/>
  <c r="L16" i="23"/>
  <c r="K16" i="23"/>
  <c r="J16" i="23"/>
  <c r="M10" i="23"/>
  <c r="L10" i="23"/>
  <c r="K10" i="23"/>
  <c r="J10" i="23"/>
  <c r="M9" i="23"/>
  <c r="L9" i="23"/>
  <c r="K9" i="23"/>
  <c r="J9" i="23"/>
  <c r="M8" i="23"/>
  <c r="L8" i="23"/>
  <c r="K8" i="23"/>
  <c r="J8" i="23"/>
  <c r="M7" i="23"/>
  <c r="L7" i="23"/>
  <c r="K7" i="23"/>
  <c r="J7" i="23"/>
  <c r="V89" i="21"/>
  <c r="U89" i="21"/>
  <c r="T89" i="21"/>
  <c r="S89" i="21"/>
  <c r="R89" i="21"/>
  <c r="Q89" i="21"/>
  <c r="P89" i="21"/>
  <c r="O89" i="21"/>
  <c r="V88" i="21"/>
  <c r="U88" i="21"/>
  <c r="T88" i="21"/>
  <c r="S88" i="21"/>
  <c r="R88" i="21"/>
  <c r="Q88" i="21"/>
  <c r="P88" i="21"/>
  <c r="O88" i="21"/>
  <c r="V87" i="21"/>
  <c r="U87" i="21"/>
  <c r="T87" i="21"/>
  <c r="S87" i="21"/>
  <c r="R87" i="21"/>
  <c r="Q87" i="21"/>
  <c r="P87" i="21"/>
  <c r="O87" i="21"/>
  <c r="V85" i="21"/>
  <c r="U85" i="21"/>
  <c r="T85" i="21"/>
  <c r="S85" i="21"/>
  <c r="R85" i="21"/>
  <c r="Q85" i="21"/>
  <c r="P85" i="21"/>
  <c r="O85" i="21"/>
  <c r="V84" i="21"/>
  <c r="U84" i="21"/>
  <c r="T84" i="21"/>
  <c r="S84" i="21"/>
  <c r="R84" i="21"/>
  <c r="Q84" i="21"/>
  <c r="P84" i="21"/>
  <c r="O84" i="21"/>
  <c r="V83" i="21"/>
  <c r="U83" i="21"/>
  <c r="T83" i="21"/>
  <c r="S83" i="21"/>
  <c r="R83" i="21"/>
  <c r="Q83" i="21"/>
  <c r="P83" i="21"/>
  <c r="O83" i="21"/>
  <c r="V81" i="21"/>
  <c r="U81" i="21"/>
  <c r="T81" i="21"/>
  <c r="S81" i="21"/>
  <c r="R81" i="21"/>
  <c r="Q81" i="21"/>
  <c r="P81" i="21"/>
  <c r="O81" i="21"/>
  <c r="V80" i="21"/>
  <c r="U80" i="21"/>
  <c r="T80" i="21"/>
  <c r="S80" i="21"/>
  <c r="R80" i="21"/>
  <c r="Q80" i="21"/>
  <c r="P80" i="21"/>
  <c r="O80" i="21"/>
  <c r="V79" i="21"/>
  <c r="U79" i="21"/>
  <c r="T79" i="21"/>
  <c r="S79" i="21"/>
  <c r="R79" i="21"/>
  <c r="Q79" i="21"/>
  <c r="P79" i="21"/>
  <c r="O79" i="21"/>
  <c r="V72" i="21"/>
  <c r="U72" i="21"/>
  <c r="T72" i="21"/>
  <c r="S72" i="21"/>
  <c r="R72" i="21"/>
  <c r="Q72" i="21"/>
  <c r="P72" i="21"/>
  <c r="O72" i="21"/>
  <c r="V71" i="21"/>
  <c r="U71" i="21"/>
  <c r="T71" i="21"/>
  <c r="S71" i="21"/>
  <c r="R71" i="21"/>
  <c r="Q71" i="21"/>
  <c r="P71" i="21"/>
  <c r="O71" i="21"/>
  <c r="V70" i="21"/>
  <c r="U70" i="21"/>
  <c r="T70" i="21"/>
  <c r="S70" i="21"/>
  <c r="R70" i="21"/>
  <c r="Q70" i="21"/>
  <c r="P70" i="21"/>
  <c r="O70" i="21"/>
  <c r="V68" i="21"/>
  <c r="U68" i="21"/>
  <c r="T68" i="21"/>
  <c r="S68" i="21"/>
  <c r="R68" i="21"/>
  <c r="Q68" i="21"/>
  <c r="P68" i="21"/>
  <c r="O68" i="21"/>
  <c r="V67" i="21"/>
  <c r="U67" i="21"/>
  <c r="T67" i="21"/>
  <c r="S67" i="21"/>
  <c r="R67" i="21"/>
  <c r="Q67" i="21"/>
  <c r="P67" i="21"/>
  <c r="O67" i="21"/>
  <c r="V66" i="21"/>
  <c r="U66" i="21"/>
  <c r="T66" i="21"/>
  <c r="S66" i="21"/>
  <c r="R66" i="21"/>
  <c r="Q66" i="21"/>
  <c r="P66" i="21"/>
  <c r="O66" i="21"/>
  <c r="V64" i="21"/>
  <c r="U64" i="21"/>
  <c r="T64" i="21"/>
  <c r="S64" i="21"/>
  <c r="R64" i="21"/>
  <c r="Q64" i="21"/>
  <c r="P64" i="21"/>
  <c r="O64" i="21"/>
  <c r="V63" i="21"/>
  <c r="U63" i="21"/>
  <c r="T63" i="21"/>
  <c r="S63" i="21"/>
  <c r="R63" i="21"/>
  <c r="Q63" i="21"/>
  <c r="P63" i="21"/>
  <c r="O63" i="21"/>
  <c r="V62" i="21"/>
  <c r="U62" i="21"/>
  <c r="T62" i="21"/>
  <c r="S62" i="21"/>
  <c r="R62" i="21"/>
  <c r="Q62" i="21"/>
  <c r="P62" i="21"/>
  <c r="O62" i="21"/>
  <c r="V55" i="21"/>
  <c r="U55" i="21"/>
  <c r="T55" i="21"/>
  <c r="S55" i="21"/>
  <c r="R55" i="21"/>
  <c r="Q55" i="21"/>
  <c r="P55" i="21"/>
  <c r="O55" i="21"/>
  <c r="V54" i="21"/>
  <c r="U54" i="21"/>
  <c r="T54" i="21"/>
  <c r="S54" i="21"/>
  <c r="R54" i="21"/>
  <c r="Q54" i="21"/>
  <c r="P54" i="21"/>
  <c r="O54" i="21"/>
  <c r="V53" i="21"/>
  <c r="U53" i="21"/>
  <c r="T53" i="21"/>
  <c r="S53" i="21"/>
  <c r="R53" i="21"/>
  <c r="Q53" i="21"/>
  <c r="P53" i="21"/>
  <c r="O53" i="21"/>
  <c r="V51" i="21"/>
  <c r="U51" i="21"/>
  <c r="T51" i="21"/>
  <c r="S51" i="21"/>
  <c r="R51" i="21"/>
  <c r="Q51" i="21"/>
  <c r="P51" i="21"/>
  <c r="O51" i="21"/>
  <c r="V50" i="21"/>
  <c r="U50" i="21"/>
  <c r="T50" i="21"/>
  <c r="S50" i="21"/>
  <c r="R50" i="21"/>
  <c r="Q50" i="21"/>
  <c r="P50" i="21"/>
  <c r="O50" i="21"/>
  <c r="V49" i="21"/>
  <c r="U49" i="21"/>
  <c r="T49" i="21"/>
  <c r="S49" i="21"/>
  <c r="R49" i="21"/>
  <c r="Q49" i="21"/>
  <c r="P49" i="21"/>
  <c r="O49" i="21"/>
  <c r="V47" i="21"/>
  <c r="U47" i="21"/>
  <c r="T47" i="21"/>
  <c r="S47" i="21"/>
  <c r="R47" i="21"/>
  <c r="Q47" i="21"/>
  <c r="P47" i="21"/>
  <c r="O47" i="21"/>
  <c r="V46" i="21"/>
  <c r="U46" i="21"/>
  <c r="T46" i="21"/>
  <c r="S46" i="21"/>
  <c r="R46" i="21"/>
  <c r="Q46" i="21"/>
  <c r="P46" i="21"/>
  <c r="O46" i="21"/>
  <c r="V45" i="21"/>
  <c r="U45" i="21"/>
  <c r="T45" i="21"/>
  <c r="S45" i="21"/>
  <c r="R45" i="21"/>
  <c r="Q45" i="21"/>
  <c r="P45" i="21"/>
  <c r="O45" i="21"/>
  <c r="V38" i="21"/>
  <c r="U38" i="21"/>
  <c r="T38" i="21"/>
  <c r="S38" i="21"/>
  <c r="R38" i="21"/>
  <c r="Q38" i="21"/>
  <c r="P38" i="21"/>
  <c r="O38" i="21"/>
  <c r="V37" i="21"/>
  <c r="U37" i="21"/>
  <c r="T37" i="21"/>
  <c r="S37" i="21"/>
  <c r="R37" i="21"/>
  <c r="Q37" i="21"/>
  <c r="P37" i="21"/>
  <c r="O37" i="21"/>
  <c r="V36" i="21"/>
  <c r="U36" i="21"/>
  <c r="T36" i="21"/>
  <c r="S36" i="21"/>
  <c r="R36" i="21"/>
  <c r="Q36" i="21"/>
  <c r="P36" i="21"/>
  <c r="O36" i="21"/>
  <c r="V34" i="21"/>
  <c r="U34" i="21"/>
  <c r="T34" i="21"/>
  <c r="S34" i="21"/>
  <c r="R34" i="21"/>
  <c r="Q34" i="21"/>
  <c r="P34" i="21"/>
  <c r="O34" i="21"/>
  <c r="V33" i="21"/>
  <c r="U33" i="21"/>
  <c r="T33" i="21"/>
  <c r="S33" i="21"/>
  <c r="R33" i="21"/>
  <c r="Q33" i="21"/>
  <c r="P33" i="21"/>
  <c r="O33" i="21"/>
  <c r="V32" i="21"/>
  <c r="U32" i="21"/>
  <c r="T32" i="21"/>
  <c r="S32" i="21"/>
  <c r="R32" i="21"/>
  <c r="Q32" i="21"/>
  <c r="P32" i="21"/>
  <c r="O32" i="21"/>
  <c r="U25" i="21"/>
  <c r="T25" i="21"/>
  <c r="S25" i="21"/>
  <c r="R25" i="21"/>
  <c r="Q25" i="21"/>
  <c r="P25" i="21"/>
  <c r="O25" i="21"/>
  <c r="N25" i="21"/>
  <c r="U24" i="21"/>
  <c r="T24" i="21"/>
  <c r="S24" i="21"/>
  <c r="R24" i="21"/>
  <c r="Q24" i="21"/>
  <c r="P24" i="21"/>
  <c r="O24" i="21"/>
  <c r="N24" i="21"/>
  <c r="U23" i="21"/>
  <c r="T23" i="21"/>
  <c r="S23" i="21"/>
  <c r="R23" i="21"/>
  <c r="Q23" i="21"/>
  <c r="P23" i="21"/>
  <c r="O23" i="21"/>
  <c r="N23" i="21"/>
  <c r="U22" i="21"/>
  <c r="T22" i="21"/>
  <c r="S22" i="21"/>
  <c r="R22" i="21"/>
  <c r="Q22" i="21"/>
  <c r="P22" i="21"/>
  <c r="O22" i="21"/>
  <c r="N22" i="21"/>
  <c r="U17" i="21"/>
  <c r="T17" i="21"/>
  <c r="S17" i="21"/>
  <c r="R17" i="21"/>
  <c r="Q17" i="21"/>
  <c r="P17" i="21"/>
  <c r="O17" i="21"/>
  <c r="N17" i="21"/>
  <c r="U16" i="21"/>
  <c r="T16" i="21"/>
  <c r="S16" i="21"/>
  <c r="R16" i="21"/>
  <c r="Q16" i="21"/>
  <c r="P16" i="21"/>
  <c r="O16" i="21"/>
  <c r="N16" i="21"/>
  <c r="U15" i="21"/>
  <c r="T15" i="21"/>
  <c r="S15" i="21"/>
  <c r="R15" i="21"/>
  <c r="Q15" i="21"/>
  <c r="P15" i="21"/>
  <c r="O15" i="21"/>
  <c r="N15" i="21"/>
  <c r="R93" i="20"/>
  <c r="Q93" i="20"/>
  <c r="N93" i="20"/>
  <c r="M93" i="20"/>
  <c r="R92" i="20"/>
  <c r="Q92" i="20"/>
  <c r="N92" i="20"/>
  <c r="M92" i="20"/>
  <c r="R91" i="20"/>
  <c r="Q91" i="20"/>
  <c r="N91" i="20"/>
  <c r="M91" i="20"/>
  <c r="R89" i="20"/>
  <c r="Q89" i="20"/>
  <c r="N89" i="20"/>
  <c r="M89" i="20"/>
  <c r="R88" i="20"/>
  <c r="Q88" i="20"/>
  <c r="N88" i="20"/>
  <c r="M88" i="20"/>
  <c r="R87" i="20"/>
  <c r="Q87" i="20"/>
  <c r="N87" i="20"/>
  <c r="M87" i="20"/>
  <c r="R85" i="20"/>
  <c r="Q85" i="20"/>
  <c r="N85" i="20"/>
  <c r="M85" i="20"/>
  <c r="R84" i="20"/>
  <c r="Q84" i="20"/>
  <c r="N84" i="20"/>
  <c r="M84" i="20"/>
  <c r="R83" i="20"/>
  <c r="Q83" i="20"/>
  <c r="N83" i="20"/>
  <c r="M83" i="20"/>
  <c r="R76" i="20"/>
  <c r="Q76" i="20"/>
  <c r="N76" i="20"/>
  <c r="M76" i="20"/>
  <c r="R75" i="20"/>
  <c r="Q75" i="20"/>
  <c r="N75" i="20"/>
  <c r="M75" i="20"/>
  <c r="R74" i="20"/>
  <c r="Q74" i="20"/>
  <c r="N74" i="20"/>
  <c r="M74" i="20"/>
  <c r="R72" i="20"/>
  <c r="Q72" i="20"/>
  <c r="N72" i="20"/>
  <c r="M72" i="20"/>
  <c r="R71" i="20"/>
  <c r="Q71" i="20"/>
  <c r="N71" i="20"/>
  <c r="M71" i="20"/>
  <c r="R70" i="20"/>
  <c r="Q70" i="20"/>
  <c r="N70" i="20"/>
  <c r="M70" i="20"/>
  <c r="R68" i="20"/>
  <c r="Q68" i="20"/>
  <c r="N68" i="20"/>
  <c r="M68" i="20"/>
  <c r="R67" i="20"/>
  <c r="Q67" i="20"/>
  <c r="N67" i="20"/>
  <c r="M67" i="20"/>
  <c r="R66" i="20"/>
  <c r="Q66" i="20"/>
  <c r="N66" i="20"/>
  <c r="M66" i="20"/>
  <c r="R59" i="20"/>
  <c r="Q59" i="20"/>
  <c r="P59" i="20"/>
  <c r="O59" i="20"/>
  <c r="N59" i="20"/>
  <c r="M59" i="20"/>
  <c r="R58" i="20"/>
  <c r="Q58" i="20"/>
  <c r="P58" i="20"/>
  <c r="O58" i="20"/>
  <c r="N58" i="20"/>
  <c r="M58" i="20"/>
  <c r="R57" i="20"/>
  <c r="Q57" i="20"/>
  <c r="P57" i="20"/>
  <c r="O57" i="20"/>
  <c r="N57" i="20"/>
  <c r="M57" i="20"/>
  <c r="R55" i="20"/>
  <c r="Q55" i="20"/>
  <c r="P55" i="20"/>
  <c r="O55" i="20"/>
  <c r="N55" i="20"/>
  <c r="M55" i="20"/>
  <c r="R54" i="20"/>
  <c r="Q54" i="20"/>
  <c r="P54" i="20"/>
  <c r="O54" i="20"/>
  <c r="N54" i="20"/>
  <c r="M54" i="20"/>
  <c r="R53" i="20"/>
  <c r="Q53" i="20"/>
  <c r="P53" i="20"/>
  <c r="O53" i="20"/>
  <c r="N53" i="20"/>
  <c r="M53" i="20"/>
  <c r="R51" i="20"/>
  <c r="Q51" i="20"/>
  <c r="P51" i="20"/>
  <c r="O51" i="20"/>
  <c r="N51" i="20"/>
  <c r="M51" i="20"/>
  <c r="R50" i="20"/>
  <c r="Q50" i="20"/>
  <c r="P50" i="20"/>
  <c r="O50" i="20"/>
  <c r="N50" i="20"/>
  <c r="M50" i="20"/>
  <c r="R49" i="20"/>
  <c r="Q49" i="20"/>
  <c r="P49" i="20"/>
  <c r="O49" i="20"/>
  <c r="N49" i="20"/>
  <c r="M49" i="20"/>
  <c r="R41" i="20"/>
  <c r="Q41" i="20"/>
  <c r="P41" i="20"/>
  <c r="O41" i="20"/>
  <c r="N41" i="20"/>
  <c r="M41" i="20"/>
  <c r="R40" i="20"/>
  <c r="Q40" i="20"/>
  <c r="P40" i="20"/>
  <c r="O40" i="20"/>
  <c r="N40" i="20"/>
  <c r="M40" i="20"/>
  <c r="R39" i="20"/>
  <c r="Q39" i="20"/>
  <c r="P39" i="20"/>
  <c r="O39" i="20"/>
  <c r="N39" i="20"/>
  <c r="M39" i="20"/>
  <c r="R37" i="20"/>
  <c r="Q37" i="20"/>
  <c r="P37" i="20"/>
  <c r="O37" i="20"/>
  <c r="N37" i="20"/>
  <c r="M37" i="20"/>
  <c r="R36" i="20"/>
  <c r="Q36" i="20"/>
  <c r="P36" i="20"/>
  <c r="O36" i="20"/>
  <c r="N36" i="20"/>
  <c r="M36" i="20"/>
  <c r="R35" i="20"/>
  <c r="Q35" i="20"/>
  <c r="P35" i="20"/>
  <c r="O35" i="20"/>
  <c r="N35" i="20"/>
  <c r="M35" i="20"/>
  <c r="Q27" i="20"/>
  <c r="P27" i="20"/>
  <c r="O27" i="20"/>
  <c r="N27" i="20"/>
  <c r="M27" i="20"/>
  <c r="L27" i="20"/>
  <c r="Q26" i="20"/>
  <c r="P26" i="20"/>
  <c r="O26" i="20"/>
  <c r="N26" i="20"/>
  <c r="M26" i="20"/>
  <c r="L26" i="20"/>
  <c r="Q25" i="20"/>
  <c r="P25" i="20"/>
  <c r="O25" i="20"/>
  <c r="N25" i="20"/>
  <c r="M25" i="20"/>
  <c r="L25" i="20"/>
  <c r="Q24" i="20"/>
  <c r="P24" i="20"/>
  <c r="O24" i="20"/>
  <c r="N24" i="20"/>
  <c r="M24" i="20"/>
  <c r="L24" i="20"/>
  <c r="Q18" i="20"/>
  <c r="P18" i="20"/>
  <c r="O18" i="20"/>
  <c r="N18" i="20"/>
  <c r="M18" i="20"/>
  <c r="L18" i="20"/>
  <c r="Q17" i="20"/>
  <c r="P17" i="20"/>
  <c r="O17" i="20"/>
  <c r="N17" i="20"/>
  <c r="M17" i="20"/>
  <c r="L17" i="20"/>
  <c r="Q16" i="20"/>
  <c r="P16" i="20"/>
  <c r="O16" i="20"/>
  <c r="N16" i="20"/>
  <c r="M16" i="20"/>
  <c r="L16" i="20"/>
  <c r="S16" i="19"/>
  <c r="N16" i="19"/>
  <c r="O16" i="19"/>
  <c r="P16" i="19"/>
  <c r="Q16" i="19"/>
  <c r="R16" i="19"/>
  <c r="T16" i="19"/>
  <c r="U16" i="19"/>
  <c r="N17" i="19"/>
  <c r="O17" i="19"/>
  <c r="P17" i="19"/>
  <c r="Q17" i="19"/>
  <c r="R17" i="19"/>
  <c r="S17" i="19"/>
  <c r="T17" i="19"/>
  <c r="U17" i="19"/>
  <c r="S18" i="19"/>
  <c r="N18" i="19"/>
  <c r="O18" i="19"/>
  <c r="P18" i="19"/>
  <c r="Q18" i="19"/>
  <c r="R18" i="19"/>
  <c r="T18" i="19"/>
  <c r="U18" i="19"/>
  <c r="N24" i="19"/>
  <c r="O24" i="19"/>
  <c r="P24" i="19"/>
  <c r="Q24" i="19"/>
  <c r="R24" i="19"/>
  <c r="S24" i="19"/>
  <c r="T24" i="19"/>
  <c r="U24" i="19"/>
  <c r="N25" i="19"/>
  <c r="O25" i="19"/>
  <c r="P25" i="19"/>
  <c r="Q25" i="19"/>
  <c r="R25" i="19"/>
  <c r="S25" i="19"/>
  <c r="T25" i="19"/>
  <c r="U25" i="19"/>
  <c r="N26" i="19"/>
  <c r="O26" i="19"/>
  <c r="P26" i="19"/>
  <c r="Q26" i="19"/>
  <c r="R26" i="19"/>
  <c r="S26" i="19"/>
  <c r="T26" i="19"/>
  <c r="U26" i="19"/>
  <c r="N27" i="19"/>
  <c r="O27" i="19"/>
  <c r="P27" i="19"/>
  <c r="Q27" i="19"/>
  <c r="R27" i="19"/>
  <c r="S27" i="19"/>
  <c r="T27" i="19"/>
  <c r="U27" i="19"/>
  <c r="O34" i="19"/>
  <c r="P34" i="19"/>
  <c r="Q34" i="19"/>
  <c r="R34" i="19"/>
  <c r="S34" i="19"/>
  <c r="T34" i="19"/>
  <c r="U34" i="19"/>
  <c r="V34" i="19"/>
  <c r="O35" i="19"/>
  <c r="P35" i="19"/>
  <c r="Q35" i="19"/>
  <c r="R35" i="19"/>
  <c r="S35" i="19"/>
  <c r="T35" i="19"/>
  <c r="U35" i="19"/>
  <c r="V35" i="19"/>
  <c r="O36" i="19"/>
  <c r="P36" i="19"/>
  <c r="Q36" i="19"/>
  <c r="R36" i="19"/>
  <c r="S36" i="19"/>
  <c r="T36" i="19"/>
  <c r="U36" i="19"/>
  <c r="V36" i="19"/>
  <c r="O38" i="19"/>
  <c r="P38" i="19"/>
  <c r="Q38" i="19"/>
  <c r="R38" i="19"/>
  <c r="S38" i="19"/>
  <c r="T38" i="19"/>
  <c r="U38" i="19"/>
  <c r="V38" i="19"/>
  <c r="O39" i="19"/>
  <c r="P39" i="19"/>
  <c r="Q39" i="19"/>
  <c r="R39" i="19"/>
  <c r="S39" i="19"/>
  <c r="T39" i="19"/>
  <c r="U39" i="19"/>
  <c r="V39" i="19"/>
  <c r="O40" i="19"/>
  <c r="P40" i="19"/>
  <c r="Q40" i="19"/>
  <c r="R40" i="19"/>
  <c r="S40" i="19"/>
  <c r="T40" i="19"/>
  <c r="U40" i="19"/>
  <c r="V40" i="19"/>
  <c r="O47" i="19"/>
  <c r="P47" i="19"/>
  <c r="Q47" i="19"/>
  <c r="R47" i="19"/>
  <c r="S47" i="19"/>
  <c r="T47" i="19"/>
  <c r="U47" i="19"/>
  <c r="V47" i="19"/>
  <c r="O48" i="19"/>
  <c r="P48" i="19"/>
  <c r="Q48" i="19"/>
  <c r="R48" i="19"/>
  <c r="S48" i="19"/>
  <c r="T48" i="19"/>
  <c r="U48" i="19"/>
  <c r="V48" i="19"/>
  <c r="O49" i="19"/>
  <c r="P49" i="19"/>
  <c r="Q49" i="19"/>
  <c r="R49" i="19"/>
  <c r="S49" i="19"/>
  <c r="T49" i="19"/>
  <c r="U49" i="19"/>
  <c r="V49" i="19"/>
  <c r="O51" i="19"/>
  <c r="P51" i="19"/>
  <c r="Q51" i="19"/>
  <c r="R51" i="19"/>
  <c r="S51" i="19"/>
  <c r="T51" i="19"/>
  <c r="U51" i="19"/>
  <c r="V51" i="19"/>
  <c r="O52" i="19"/>
  <c r="P52" i="19"/>
  <c r="Q52" i="19"/>
  <c r="R52" i="19"/>
  <c r="S52" i="19"/>
  <c r="T52" i="19"/>
  <c r="U52" i="19"/>
  <c r="V52" i="19"/>
  <c r="O53" i="19"/>
  <c r="P53" i="19"/>
  <c r="Q53" i="19"/>
  <c r="R53" i="19"/>
  <c r="S53" i="19"/>
  <c r="T53" i="19"/>
  <c r="U53" i="19"/>
  <c r="V53" i="19"/>
  <c r="O55" i="19"/>
  <c r="P55" i="19"/>
  <c r="Q55" i="19"/>
  <c r="R55" i="19"/>
  <c r="S55" i="19"/>
  <c r="T55" i="19"/>
  <c r="U55" i="19"/>
  <c r="V55" i="19"/>
  <c r="O56" i="19"/>
  <c r="P56" i="19"/>
  <c r="Q56" i="19"/>
  <c r="R56" i="19"/>
  <c r="S56" i="19"/>
  <c r="T56" i="19"/>
  <c r="U56" i="19"/>
  <c r="V56" i="19"/>
  <c r="O57" i="19"/>
  <c r="P57" i="19"/>
  <c r="Q57" i="19"/>
  <c r="R57" i="19"/>
  <c r="S57" i="19"/>
  <c r="T57" i="19"/>
  <c r="U57" i="19"/>
  <c r="V57" i="19"/>
  <c r="O64" i="19"/>
  <c r="P64" i="19"/>
  <c r="Q64" i="19"/>
  <c r="R64" i="19"/>
  <c r="S64" i="19"/>
  <c r="T64" i="19"/>
  <c r="U64" i="19"/>
  <c r="V64" i="19"/>
  <c r="O65" i="19"/>
  <c r="P65" i="19"/>
  <c r="Q65" i="19"/>
  <c r="R65" i="19"/>
  <c r="S65" i="19"/>
  <c r="T65" i="19"/>
  <c r="U65" i="19"/>
  <c r="V65" i="19"/>
  <c r="T66" i="19"/>
  <c r="O66" i="19"/>
  <c r="P66" i="19"/>
  <c r="Q66" i="19"/>
  <c r="R66" i="19"/>
  <c r="S66" i="19"/>
  <c r="U66" i="19"/>
  <c r="V66" i="19"/>
  <c r="T68" i="19"/>
  <c r="O68" i="19"/>
  <c r="P68" i="19"/>
  <c r="Q68" i="19"/>
  <c r="R68" i="19"/>
  <c r="S68" i="19"/>
  <c r="U68" i="19"/>
  <c r="V68" i="19"/>
  <c r="O69" i="19"/>
  <c r="P69" i="19"/>
  <c r="Q69" i="19"/>
  <c r="R69" i="19"/>
  <c r="S69" i="19"/>
  <c r="T69" i="19"/>
  <c r="U69" i="19"/>
  <c r="V69" i="19"/>
  <c r="O70" i="19"/>
  <c r="P70" i="19"/>
  <c r="Q70" i="19"/>
  <c r="R70" i="19"/>
  <c r="S70" i="19"/>
  <c r="T70" i="19"/>
  <c r="U70" i="19"/>
  <c r="V70" i="19"/>
  <c r="T72" i="19"/>
  <c r="O72" i="19"/>
  <c r="P72" i="19"/>
  <c r="Q72" i="19"/>
  <c r="R72" i="19"/>
  <c r="S72" i="19"/>
  <c r="U72" i="19"/>
  <c r="V72" i="19"/>
  <c r="T73" i="19"/>
  <c r="O73" i="19"/>
  <c r="P73" i="19"/>
  <c r="Q73" i="19"/>
  <c r="R73" i="19"/>
  <c r="S73" i="19"/>
  <c r="U73" i="19"/>
  <c r="V73" i="19"/>
  <c r="O74" i="19"/>
  <c r="P74" i="19"/>
  <c r="Q74" i="19"/>
  <c r="R74" i="19"/>
  <c r="S74" i="19"/>
  <c r="T74" i="19"/>
  <c r="U74" i="19"/>
  <c r="V74" i="19"/>
  <c r="O81" i="19"/>
  <c r="P81" i="19"/>
  <c r="Q81" i="19"/>
  <c r="R81" i="19"/>
  <c r="S81" i="19"/>
  <c r="T81" i="19"/>
  <c r="U81" i="19"/>
  <c r="V81" i="19"/>
  <c r="O82" i="19"/>
  <c r="P82" i="19"/>
  <c r="Q82" i="19"/>
  <c r="R82" i="19"/>
  <c r="S82" i="19"/>
  <c r="T82" i="19"/>
  <c r="U82" i="19"/>
  <c r="V82" i="19"/>
  <c r="T83" i="19"/>
  <c r="O83" i="19"/>
  <c r="P83" i="19"/>
  <c r="Q83" i="19"/>
  <c r="R83" i="19"/>
  <c r="S83" i="19"/>
  <c r="U83" i="19"/>
  <c r="V83" i="19"/>
  <c r="T85" i="19"/>
  <c r="O85" i="19"/>
  <c r="P85" i="19"/>
  <c r="Q85" i="19"/>
  <c r="R85" i="19"/>
  <c r="S85" i="19"/>
  <c r="U85" i="19"/>
  <c r="V85" i="19"/>
  <c r="O86" i="19"/>
  <c r="P86" i="19"/>
  <c r="Q86" i="19"/>
  <c r="R86" i="19"/>
  <c r="S86" i="19"/>
  <c r="T86" i="19"/>
  <c r="U86" i="19"/>
  <c r="V86" i="19"/>
  <c r="O87" i="19"/>
  <c r="P87" i="19"/>
  <c r="Q87" i="19"/>
  <c r="R87" i="19"/>
  <c r="S87" i="19"/>
  <c r="T87" i="19"/>
  <c r="U87" i="19"/>
  <c r="V87" i="19"/>
  <c r="T89" i="19"/>
  <c r="O89" i="19"/>
  <c r="P89" i="19"/>
  <c r="Q89" i="19"/>
  <c r="R89" i="19"/>
  <c r="S89" i="19"/>
  <c r="U89" i="19"/>
  <c r="V89" i="19"/>
  <c r="T90" i="19"/>
  <c r="O90" i="19"/>
  <c r="P90" i="19"/>
  <c r="Q90" i="19"/>
  <c r="R90" i="19"/>
  <c r="S90" i="19"/>
  <c r="U90" i="19"/>
  <c r="V90" i="19"/>
  <c r="O91" i="19"/>
  <c r="P91" i="19"/>
  <c r="Q91" i="19"/>
  <c r="R91" i="19"/>
  <c r="S91" i="19"/>
  <c r="T91" i="19"/>
  <c r="U91" i="19"/>
  <c r="V91" i="19"/>
  <c r="Q105" i="18"/>
  <c r="P105" i="18"/>
  <c r="O105" i="18"/>
  <c r="N105" i="18"/>
  <c r="M105" i="18"/>
  <c r="L105" i="18"/>
  <c r="Q104" i="18"/>
  <c r="P104" i="18"/>
  <c r="O104" i="18"/>
  <c r="N104" i="18"/>
  <c r="M104" i="18"/>
  <c r="L104" i="18"/>
  <c r="Q103" i="18"/>
  <c r="P103" i="18"/>
  <c r="O103" i="18"/>
  <c r="N103" i="18"/>
  <c r="M103" i="18"/>
  <c r="L103" i="18"/>
  <c r="Q102" i="18"/>
  <c r="P102" i="18"/>
  <c r="O102" i="18"/>
  <c r="N102" i="18"/>
  <c r="M102" i="18"/>
  <c r="L102" i="18"/>
  <c r="Q101" i="18"/>
  <c r="P101" i="18"/>
  <c r="O101" i="18"/>
  <c r="N101" i="18"/>
  <c r="M101" i="18"/>
  <c r="L101" i="18"/>
  <c r="Q100" i="18"/>
  <c r="P100" i="18"/>
  <c r="O100" i="18"/>
  <c r="N100" i="18"/>
  <c r="M100" i="18"/>
  <c r="L100" i="18"/>
  <c r="Q98" i="18"/>
  <c r="P98" i="18"/>
  <c r="O98" i="18"/>
  <c r="N98" i="18"/>
  <c r="M98" i="18"/>
  <c r="L98" i="18"/>
  <c r="R92" i="18"/>
  <c r="Q92" i="18"/>
  <c r="P92" i="18"/>
  <c r="O92" i="18"/>
  <c r="N92" i="18"/>
  <c r="M92" i="18"/>
  <c r="R91" i="18"/>
  <c r="Q91" i="18"/>
  <c r="P91" i="18"/>
  <c r="O91" i="18"/>
  <c r="N91" i="18"/>
  <c r="M91" i="18"/>
  <c r="R90" i="18"/>
  <c r="Q90" i="18"/>
  <c r="P90" i="18"/>
  <c r="O90" i="18"/>
  <c r="N90" i="18"/>
  <c r="M90" i="18"/>
  <c r="R88" i="18"/>
  <c r="Q88" i="18"/>
  <c r="P88" i="18"/>
  <c r="O88" i="18"/>
  <c r="N88" i="18"/>
  <c r="M88" i="18"/>
  <c r="R87" i="18"/>
  <c r="Q87" i="18"/>
  <c r="P87" i="18"/>
  <c r="O87" i="18"/>
  <c r="N87" i="18"/>
  <c r="M87" i="18"/>
  <c r="R86" i="18"/>
  <c r="Q86" i="18"/>
  <c r="P86" i="18"/>
  <c r="O86" i="18"/>
  <c r="N86" i="18"/>
  <c r="M86" i="18"/>
  <c r="R84" i="18"/>
  <c r="Q84" i="18"/>
  <c r="P84" i="18"/>
  <c r="O84" i="18"/>
  <c r="N84" i="18"/>
  <c r="M84" i="18"/>
  <c r="R83" i="18"/>
  <c r="Q83" i="18"/>
  <c r="P83" i="18"/>
  <c r="O83" i="18"/>
  <c r="N83" i="18"/>
  <c r="M83" i="18"/>
  <c r="R82" i="18"/>
  <c r="Q82" i="18"/>
  <c r="P82" i="18"/>
  <c r="O82" i="18"/>
  <c r="N82" i="18"/>
  <c r="M82" i="18"/>
  <c r="R75" i="18"/>
  <c r="Q75" i="18"/>
  <c r="P75" i="18"/>
  <c r="O75" i="18"/>
  <c r="N75" i="18"/>
  <c r="M75" i="18"/>
  <c r="R74" i="18"/>
  <c r="Q74" i="18"/>
  <c r="P74" i="18"/>
  <c r="O74" i="18"/>
  <c r="N74" i="18"/>
  <c r="M74" i="18"/>
  <c r="R73" i="18"/>
  <c r="Q73" i="18"/>
  <c r="P73" i="18"/>
  <c r="O73" i="18"/>
  <c r="N73" i="18"/>
  <c r="M73" i="18"/>
  <c r="R71" i="18"/>
  <c r="Q71" i="18"/>
  <c r="P71" i="18"/>
  <c r="O71" i="18"/>
  <c r="N71" i="18"/>
  <c r="M71" i="18"/>
  <c r="R70" i="18"/>
  <c r="Q70" i="18"/>
  <c r="P70" i="18"/>
  <c r="O70" i="18"/>
  <c r="N70" i="18"/>
  <c r="M70" i="18"/>
  <c r="R69" i="18"/>
  <c r="Q69" i="18"/>
  <c r="P69" i="18"/>
  <c r="O69" i="18"/>
  <c r="N69" i="18"/>
  <c r="M69" i="18"/>
  <c r="R67" i="18"/>
  <c r="Q67" i="18"/>
  <c r="P67" i="18"/>
  <c r="O67" i="18"/>
  <c r="N67" i="18"/>
  <c r="M67" i="18"/>
  <c r="R66" i="18"/>
  <c r="Q66" i="18"/>
  <c r="P66" i="18"/>
  <c r="O66" i="18"/>
  <c r="N66" i="18"/>
  <c r="M66" i="18"/>
  <c r="R65" i="18"/>
  <c r="Q65" i="18"/>
  <c r="P65" i="18"/>
  <c r="O65" i="18"/>
  <c r="N65" i="18"/>
  <c r="M65" i="18"/>
  <c r="R58" i="18"/>
  <c r="Q58" i="18"/>
  <c r="P58" i="18"/>
  <c r="O58" i="18"/>
  <c r="N58" i="18"/>
  <c r="M58" i="18"/>
  <c r="R57" i="18"/>
  <c r="Q57" i="18"/>
  <c r="P57" i="18"/>
  <c r="O57" i="18"/>
  <c r="N57" i="18"/>
  <c r="M57" i="18"/>
  <c r="R56" i="18"/>
  <c r="Q56" i="18"/>
  <c r="P56" i="18"/>
  <c r="O56" i="18"/>
  <c r="N56" i="18"/>
  <c r="M56" i="18"/>
  <c r="R54" i="18"/>
  <c r="Q54" i="18"/>
  <c r="P54" i="18"/>
  <c r="O54" i="18"/>
  <c r="N54" i="18"/>
  <c r="M54" i="18"/>
  <c r="R53" i="18"/>
  <c r="Q53" i="18"/>
  <c r="P53" i="18"/>
  <c r="O53" i="18"/>
  <c r="N53" i="18"/>
  <c r="M53" i="18"/>
  <c r="R52" i="18"/>
  <c r="Q52" i="18"/>
  <c r="P52" i="18"/>
  <c r="O52" i="18"/>
  <c r="N52" i="18"/>
  <c r="M52" i="18"/>
  <c r="R50" i="18"/>
  <c r="Q50" i="18"/>
  <c r="P50" i="18"/>
  <c r="O50" i="18"/>
  <c r="N50" i="18"/>
  <c r="M50" i="18"/>
  <c r="R49" i="18"/>
  <c r="Q49" i="18"/>
  <c r="P49" i="18"/>
  <c r="O49" i="18"/>
  <c r="N49" i="18"/>
  <c r="M49" i="18"/>
  <c r="R48" i="18"/>
  <c r="Q48" i="18"/>
  <c r="P48" i="18"/>
  <c r="O48" i="18"/>
  <c r="N48" i="18"/>
  <c r="M48" i="18"/>
  <c r="R41" i="18"/>
  <c r="Q41" i="18"/>
  <c r="P41" i="18"/>
  <c r="O41" i="18"/>
  <c r="N41" i="18"/>
  <c r="M41" i="18"/>
  <c r="R40" i="18"/>
  <c r="Q40" i="18"/>
  <c r="P40" i="18"/>
  <c r="O40" i="18"/>
  <c r="N40" i="18"/>
  <c r="M40" i="18"/>
  <c r="R39" i="18"/>
  <c r="Q39" i="18"/>
  <c r="P39" i="18"/>
  <c r="O39" i="18"/>
  <c r="N39" i="18"/>
  <c r="M39" i="18"/>
  <c r="R37" i="18"/>
  <c r="Q37" i="18"/>
  <c r="P37" i="18"/>
  <c r="O37" i="18"/>
  <c r="N37" i="18"/>
  <c r="M37" i="18"/>
  <c r="R36" i="18"/>
  <c r="Q36" i="18"/>
  <c r="P36" i="18"/>
  <c r="O36" i="18"/>
  <c r="N36" i="18"/>
  <c r="M36" i="18"/>
  <c r="R35" i="18"/>
  <c r="Q35" i="18"/>
  <c r="P35" i="18"/>
  <c r="O35" i="18"/>
  <c r="N35" i="18"/>
  <c r="M35" i="18"/>
  <c r="Q27" i="18"/>
  <c r="P27" i="18"/>
  <c r="O27" i="18"/>
  <c r="N27" i="18"/>
  <c r="M27" i="18"/>
  <c r="L27" i="18"/>
  <c r="Q26" i="18"/>
  <c r="P26" i="18"/>
  <c r="O26" i="18"/>
  <c r="N26" i="18"/>
  <c r="M26" i="18"/>
  <c r="L26" i="18"/>
  <c r="Q25" i="18"/>
  <c r="P25" i="18"/>
  <c r="O25" i="18"/>
  <c r="N25" i="18"/>
  <c r="M25" i="18"/>
  <c r="L25" i="18"/>
  <c r="Q24" i="18"/>
  <c r="P24" i="18"/>
  <c r="O24" i="18"/>
  <c r="N24" i="18"/>
  <c r="M24" i="18"/>
  <c r="L24" i="18"/>
  <c r="Q18" i="18"/>
  <c r="P18" i="18"/>
  <c r="O18" i="18"/>
  <c r="N18" i="18"/>
  <c r="M18" i="18"/>
  <c r="L18" i="18"/>
  <c r="Q17" i="18"/>
  <c r="P17" i="18"/>
  <c r="O17" i="18"/>
  <c r="N17" i="18"/>
  <c r="M17" i="18"/>
  <c r="L17" i="18"/>
  <c r="Q16" i="18"/>
  <c r="P16" i="18"/>
  <c r="O16" i="18"/>
  <c r="N16" i="18"/>
  <c r="M16" i="18"/>
  <c r="L16" i="18"/>
  <c r="R91" i="16"/>
  <c r="Q91" i="16"/>
  <c r="N91" i="16"/>
  <c r="M91" i="16"/>
  <c r="R90" i="16"/>
  <c r="Q90" i="16"/>
  <c r="N90" i="16"/>
  <c r="M90" i="16"/>
  <c r="R89" i="16"/>
  <c r="Q89" i="16"/>
  <c r="N89" i="16"/>
  <c r="M89" i="16"/>
  <c r="R87" i="16"/>
  <c r="Q87" i="16"/>
  <c r="N87" i="16"/>
  <c r="M87" i="16"/>
  <c r="R86" i="16"/>
  <c r="Q86" i="16"/>
  <c r="N86" i="16"/>
  <c r="M86" i="16"/>
  <c r="R85" i="16"/>
  <c r="Q85" i="16"/>
  <c r="N85" i="16"/>
  <c r="M85" i="16"/>
  <c r="R83" i="16"/>
  <c r="Q83" i="16"/>
  <c r="N83" i="16"/>
  <c r="M83" i="16"/>
  <c r="R82" i="16"/>
  <c r="Q82" i="16"/>
  <c r="N82" i="16"/>
  <c r="M82" i="16"/>
  <c r="R81" i="16"/>
  <c r="Q81" i="16"/>
  <c r="N81" i="16"/>
  <c r="M81" i="16"/>
  <c r="R74" i="16"/>
  <c r="Q74" i="16"/>
  <c r="N74" i="16"/>
  <c r="M74" i="16"/>
  <c r="R73" i="16"/>
  <c r="Q73" i="16"/>
  <c r="N73" i="16"/>
  <c r="M73" i="16"/>
  <c r="R72" i="16"/>
  <c r="Q72" i="16"/>
  <c r="N72" i="16"/>
  <c r="M72" i="16"/>
  <c r="R70" i="16"/>
  <c r="Q70" i="16"/>
  <c r="N70" i="16"/>
  <c r="M70" i="16"/>
  <c r="R69" i="16"/>
  <c r="Q69" i="16"/>
  <c r="N69" i="16"/>
  <c r="M69" i="16"/>
  <c r="R68" i="16"/>
  <c r="Q68" i="16"/>
  <c r="N68" i="16"/>
  <c r="M68" i="16"/>
  <c r="R66" i="16"/>
  <c r="Q66" i="16"/>
  <c r="N66" i="16"/>
  <c r="M66" i="16"/>
  <c r="R65" i="16"/>
  <c r="Q65" i="16"/>
  <c r="N65" i="16"/>
  <c r="M65" i="16"/>
  <c r="R64" i="16"/>
  <c r="Q64" i="16"/>
  <c r="N64" i="16"/>
  <c r="M64" i="16"/>
  <c r="R57" i="16"/>
  <c r="Q57" i="16"/>
  <c r="P57" i="16"/>
  <c r="O57" i="16"/>
  <c r="N57" i="16"/>
  <c r="M57" i="16"/>
  <c r="R56" i="16"/>
  <c r="Q56" i="16"/>
  <c r="P56" i="16"/>
  <c r="O56" i="16"/>
  <c r="N56" i="16"/>
  <c r="M56" i="16"/>
  <c r="R55" i="16"/>
  <c r="Q55" i="16"/>
  <c r="P55" i="16"/>
  <c r="O55" i="16"/>
  <c r="N55" i="16"/>
  <c r="M55" i="16"/>
  <c r="R53" i="16"/>
  <c r="Q53" i="16"/>
  <c r="P53" i="16"/>
  <c r="O53" i="16"/>
  <c r="N53" i="16"/>
  <c r="M53" i="16"/>
  <c r="R52" i="16"/>
  <c r="Q52" i="16"/>
  <c r="P52" i="16"/>
  <c r="O52" i="16"/>
  <c r="N52" i="16"/>
  <c r="M52" i="16"/>
  <c r="R51" i="16"/>
  <c r="Q51" i="16"/>
  <c r="P51" i="16"/>
  <c r="O51" i="16"/>
  <c r="N51" i="16"/>
  <c r="M51" i="16"/>
  <c r="R49" i="16"/>
  <c r="Q49" i="16"/>
  <c r="P49" i="16"/>
  <c r="O49" i="16"/>
  <c r="N49" i="16"/>
  <c r="M49" i="16"/>
  <c r="R48" i="16"/>
  <c r="Q48" i="16"/>
  <c r="P48" i="16"/>
  <c r="O48" i="16"/>
  <c r="N48" i="16"/>
  <c r="M48" i="16"/>
  <c r="R47" i="16"/>
  <c r="Q47" i="16"/>
  <c r="P47" i="16"/>
  <c r="O47" i="16"/>
  <c r="N47" i="16"/>
  <c r="M47" i="16"/>
  <c r="R40" i="16"/>
  <c r="Q40" i="16"/>
  <c r="P40" i="16"/>
  <c r="O40" i="16"/>
  <c r="N40" i="16"/>
  <c r="M40" i="16"/>
  <c r="R39" i="16"/>
  <c r="Q39" i="16"/>
  <c r="P39" i="16"/>
  <c r="O39" i="16"/>
  <c r="N39" i="16"/>
  <c r="M39" i="16"/>
  <c r="R38" i="16"/>
  <c r="Q38" i="16"/>
  <c r="P38" i="16"/>
  <c r="O38" i="16"/>
  <c r="N38" i="16"/>
  <c r="M38" i="16"/>
  <c r="R36" i="16"/>
  <c r="Q36" i="16"/>
  <c r="P36" i="16"/>
  <c r="N36" i="16"/>
  <c r="M36" i="16"/>
  <c r="R35" i="16"/>
  <c r="Q35" i="16"/>
  <c r="P35" i="16"/>
  <c r="O35" i="16"/>
  <c r="N35" i="16"/>
  <c r="M35" i="16"/>
  <c r="R34" i="16"/>
  <c r="Q34" i="16"/>
  <c r="P34" i="16"/>
  <c r="O34" i="16"/>
  <c r="N34" i="16"/>
  <c r="M34" i="16"/>
  <c r="Q27" i="16"/>
  <c r="P27" i="16"/>
  <c r="O27" i="16"/>
  <c r="N27" i="16"/>
  <c r="M27" i="16"/>
  <c r="L27" i="16"/>
  <c r="Q26" i="16"/>
  <c r="P26" i="16"/>
  <c r="O26" i="16"/>
  <c r="N26" i="16"/>
  <c r="M26" i="16"/>
  <c r="L26" i="16"/>
  <c r="Q25" i="16"/>
  <c r="P25" i="16"/>
  <c r="O25" i="16"/>
  <c r="N25" i="16"/>
  <c r="M25" i="16"/>
  <c r="L25" i="16"/>
  <c r="Q24" i="16"/>
  <c r="P24" i="16"/>
  <c r="O24" i="16"/>
  <c r="N24" i="16"/>
  <c r="M24" i="16"/>
  <c r="L24" i="16"/>
  <c r="Q18" i="16"/>
  <c r="P18" i="16"/>
  <c r="O18" i="16"/>
  <c r="N18" i="16"/>
  <c r="M18" i="16"/>
  <c r="L18" i="16"/>
  <c r="Q17" i="16"/>
  <c r="P17" i="16"/>
  <c r="O17" i="16"/>
  <c r="N17" i="16"/>
  <c r="M17" i="16"/>
  <c r="L17" i="16"/>
  <c r="Q16" i="16"/>
  <c r="P16" i="16"/>
  <c r="O16" i="16"/>
  <c r="N16" i="16"/>
  <c r="M16" i="16"/>
  <c r="L16" i="16"/>
  <c r="Q10" i="16"/>
  <c r="P10" i="16"/>
  <c r="O10" i="16"/>
  <c r="N10" i="16"/>
  <c r="M10" i="16"/>
  <c r="L10" i="16"/>
  <c r="Q9" i="16"/>
  <c r="P9" i="16"/>
  <c r="O9" i="16"/>
  <c r="N9" i="16"/>
  <c r="M9" i="16"/>
  <c r="L9" i="16"/>
  <c r="Q8" i="16"/>
  <c r="P8" i="16"/>
  <c r="O8" i="16"/>
  <c r="N8" i="16"/>
  <c r="M8" i="16"/>
  <c r="L8" i="16"/>
  <c r="Q7" i="16"/>
  <c r="P7" i="16"/>
  <c r="O7" i="16"/>
  <c r="N7" i="16"/>
  <c r="M7" i="16"/>
  <c r="L7" i="16"/>
</calcChain>
</file>

<file path=xl/sharedStrings.xml><?xml version="1.0" encoding="utf-8"?>
<sst xmlns="http://schemas.openxmlformats.org/spreadsheetml/2006/main" count="2202" uniqueCount="124">
  <si>
    <t>Table 1. Fall 2009 Cohort by Age at First Entry and Enrollment Intensity</t>
  </si>
  <si>
    <t>Age at First Entry</t>
  </si>
  <si>
    <t>Enrollment Intensity</t>
  </si>
  <si>
    <t>Weighted Count</t>
  </si>
  <si>
    <t>Percentage of Age
Group</t>
  </si>
  <si>
    <t>20 and Younger</t>
  </si>
  <si>
    <t>Overall</t>
  </si>
  <si>
    <t>Exclusively Full-Time</t>
  </si>
  <si>
    <t>Exclusively Part-Time</t>
  </si>
  <si>
    <t>Mixed Enrollment</t>
  </si>
  <si>
    <t>&gt;20 - 24</t>
  </si>
  <si>
    <t>Older than 24</t>
  </si>
  <si>
    <t>Overall Completion Rates</t>
  </si>
  <si>
    <t>Table 7. Six-Year Outcomes by Enrollment Intensity (N= 2,911,898)</t>
  </si>
  <si>
    <t>Total Completion Rate</t>
  </si>
  <si>
    <t>Completion at Same Institution</t>
  </si>
  <si>
    <t>Completion at Different Institution</t>
  </si>
  <si>
    <t>Still Enrolled (At Any Institution)</t>
  </si>
  <si>
    <t>Not Enrolled (At Any Institution)</t>
  </si>
  <si>
    <t>Total</t>
  </si>
  <si>
    <t>Two-Year</t>
  </si>
  <si>
    <t>Four-Year</t>
  </si>
  <si>
    <t>Table 8.  Six-Year Outcomes by Gender (N= 2,911,898)</t>
  </si>
  <si>
    <t xml:space="preserve">Total </t>
  </si>
  <si>
    <t>Men</t>
  </si>
  <si>
    <t xml:space="preserve">Women </t>
  </si>
  <si>
    <t>Women</t>
  </si>
  <si>
    <t>Table 9.  Six-Year Outcomes by Age at First Entry (N= 2,911,898)</t>
  </si>
  <si>
    <t>Table 10.  Six-Year Outcomes by Gender and Age at First Entry (N= 2,722,503)</t>
  </si>
  <si>
    <t>Gender</t>
  </si>
  <si>
    <t>Age Group</t>
  </si>
  <si>
    <t>Table 11.  Six-Year Outcomes by Age at First Entry and Enrollment Intensity  (N= 2,908,843)</t>
  </si>
  <si>
    <t>Table 12.  Six-Year Outcomes of Men by Age at First Entry  and Enrollment Intensity (N= 1,227,648)</t>
  </si>
  <si>
    <t>Table 13.  Six-Year Outcomes of Women by Age at First Entry  and Enrollment Intensity (N= 1,491,910)</t>
  </si>
  <si>
    <t>Table 14.  Six-Year Outcomes by Starting Institution Type  (N= 2,911,898)</t>
  </si>
  <si>
    <t>Four-Year Public</t>
  </si>
  <si>
    <t>Four-Year Private Nonprofit</t>
  </si>
  <si>
    <t>Four-Year Private For-Profit</t>
  </si>
  <si>
    <t>Two-Year Public</t>
  </si>
  <si>
    <t>Two-Year Private Nonprofit</t>
  </si>
  <si>
    <t>Two-Year Private For-Profit</t>
  </si>
  <si>
    <t xml:space="preserve">Completion Rates for Students Who Began at Four-Year Public Institutions </t>
  </si>
  <si>
    <t>Table 15.  Six-Year Outcomes for Students Who Started at Four-Year Public Institutions by Enrollment Intensity  (N= 1,186,780)</t>
  </si>
  <si>
    <t>Table 16.  Six-Year Outcomes for Students Who Started at Four-Year Public Institutions by Gender  (N= 1,186,780)</t>
  </si>
  <si>
    <t>Table 17.  Six-Year Outcomes for Students Who Started at Four-Year Public Institutions by Age at First Entry (N= 1,186,780)</t>
  </si>
  <si>
    <t>Table 18. Six-Year Outcomes for Students Who Started at Four-Year Public Institutions by Entering Gender and Age at First Entry (N= 1,109,708)</t>
  </si>
  <si>
    <t>Table 19.  Six-Year Outcomes for Students Who Started at Four-Year Public Institutions by Age at First Entry and Enrollment Intensity  (N= 1,186,579)</t>
  </si>
  <si>
    <t>Table 20.  Six-Year Outcomes of Men Who Started at Four-Year Public Institutions by Age at First Entry and Enrollment Intensity (N= 507,373)</t>
  </si>
  <si>
    <t>Table 21. Six-Year Outcomes of Men Who Started at Four-Year Public Institutions by Age at First Entry and Enrollment Intensity - Women  (N= 602,142)</t>
  </si>
  <si>
    <t>Table 21. Six-Year Outcomes of Women Who Started at Four-Year Public Institutions by Age at First Entry and Enrollment Intensity - Women  (N= 602,142)</t>
  </si>
  <si>
    <t>Completion Rates for Students Who Began at Two-Year Public Institutions</t>
  </si>
  <si>
    <t>Table 22. Six‐Year Outcomes and First Completion for Students Who Started at Two‐Year Public Institutions by Enrollment Intensity (N=1,111,368)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</si>
  <si>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st</t>
    </r>
    <r>
      <rPr>
        <b/>
        <sz val="10"/>
        <color theme="1"/>
        <rFont val="Calibri"/>
        <family val="2"/>
        <scheme val="minor"/>
      </rPr>
      <t xml:space="preserve"> Completion at Same Institution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</si>
  <si>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st</t>
    </r>
    <r>
      <rPr>
        <b/>
        <sz val="10"/>
        <color theme="1"/>
        <rFont val="Calibri"/>
        <family val="2"/>
        <scheme val="minor"/>
      </rPr>
      <t xml:space="preserve"> Completion at Different Institution</t>
    </r>
  </si>
  <si>
    <t>Subsequent Completion at a Four-Year</t>
  </si>
  <si>
    <t xml:space="preserve">Total Four-Year Completions </t>
  </si>
  <si>
    <t>Total Four-Year Completion Rate</t>
  </si>
  <si>
    <t>Table 23. Six‐Year Outcomes and First Completion for Students Who Started at Two‐Year Public Institutions by Gender (N=1,111,368)</t>
  </si>
  <si>
    <t>Table 24. Six‐Year Outcomes and First Completion for Students Who Started at Two‐Year Public Institutions by Age at First Entry (N=1,111,368)</t>
  </si>
  <si>
    <t>Table 25. Six‐Year Outcomes and First Completion for Students Who Started at Two‐Year Public Institutions by Gender and Age at First Entry (N=1,034,109)</t>
  </si>
  <si>
    <t>Table 26. Six‐Year Outcomes and First Completion for Students Who Started at Two‐Year Public Institutions by Age at First Entry and Enrollment Intensity (N=1,110,430)</t>
  </si>
  <si>
    <t>Table 26. Six‐Year Outcomes and First Completion for Students Who Started at Two‐Year Public Institutions by Age at First Entry and Enrollment Intensity  (N=1,110,430)</t>
  </si>
  <si>
    <t>Table 27. Overall Completion Rates of Men by Entering Age Group and Enrollment Intensity for Students Who Started at Two‐Year Public Institutions (N=473,141)</t>
  </si>
  <si>
    <t>Table 28. Overall Completion Rates of Women by Age at First Entry and Enrollment Intensity for Students Who Started at Two‐Year Public Institutions (N=560,111)</t>
  </si>
  <si>
    <t xml:space="preserve"> </t>
  </si>
  <si>
    <t>Completion Rates for Non Degree Seeking Students Who Began at Two-Year Public Institutions</t>
  </si>
  <si>
    <t>Table 29. Six‐Year Outcomes and First Completion for Non‐Degree‐Seeking Students Who Started at Two‐Year Public Institutions by Enrollment Intensity (N=515,213)</t>
  </si>
  <si>
    <t>Table 30. Six‐Year Outcomes and First Completion for Non‐Degree‐Seeking Students Who Started at Two‐Year Public Institutions by Gender (N=515,213)</t>
  </si>
  <si>
    <t>Table 31. Six‐Year Outcomes and First Completion for Non‐Degree‐Seeking Students Who Started at Two‐Year Public Institutions by Age at First Entry (N=515,213)</t>
  </si>
  <si>
    <t>Table 32. Six‐Year Outcomes and First Completion for Non‐Degree‐Seeking Students Who Started at Two‐Year Public Institutions by Gender and Age at First Entry (N=480,034)</t>
  </si>
  <si>
    <t>Table 33. Six‐Year Outcomes and First Completion for Non‐Degree‐Seeking Students Who Started at Two‐Year Public Institutions by Age at First Entry and Enrollment Intensity (N=515,120)</t>
  </si>
  <si>
    <t>Table 34. Six‐Year Outcomes and First Completion for Male Non‐Degree‐Seeking Students Who Started at Two‐Year Public Institutions by Age at First Entry and Enrollment Intensity (N=222,736)</t>
  </si>
  <si>
    <t>Table 35. Six‐Year Outcomes and First Completion for Female Non‐Degree‐Seeking Students Who Started at Two‐Year Public Institutions by Age at First Entry and Enrollment Intensity (N=222,736)</t>
  </si>
  <si>
    <t>Completion Rates for Students Who Began at Four-Year Private Nonprofit Institutions</t>
  </si>
  <si>
    <t>Table 36. Six‐Year Outcomes for Students Who Started at Four‐Year Private Nonprofit Institutionsby Enrollment Intensity (N=484,706)</t>
  </si>
  <si>
    <t>Table 37. Six‐Year Outcomes for Students Who Started at Four‐Year Private Nonprofit Institutions by Gender (N=484,706)</t>
  </si>
  <si>
    <t>Table 38. Six‐Year Outcomes for Students Who Started at Four‐Year Private Nonprofit Institutions by Age at First Entry (N= 484,706)</t>
  </si>
  <si>
    <t>Table 38. Six‐Year Outcomes for Students Who Started at Four‐Year Private Nonprofit Institutions by Age at First Entry (N=484,706)</t>
  </si>
  <si>
    <t>Table 39. Six‐Year Outcomes for Students Who Started at Four‐Year Private Nonprofit Institutions by Gender and Age at First Entry (N=454,430)</t>
  </si>
  <si>
    <t>Table 39. Six‐Year Outcomes for Students Who Started at Four‐Year Private Nonprofit Institutions by Gender and Age at First Entry (N= 454,430)</t>
  </si>
  <si>
    <t>Table 40. Six‐Year Outcomes for Students Who Started at Four‐Year Private Nonprofit Institutions by Age at First Entry and Enrollment Intensity (N= 484,507)</t>
  </si>
  <si>
    <t>Table 41. Overall Completion Rates of Men Who Started at Four‐Year Private Nonprofit Institutions by Age at First Entry and Enrollment Intensity (N= 200,958)</t>
  </si>
  <si>
    <t>Table 41. Overall Completion Rates of Men Who Started at Four‐Year Private Nonprofit Institutions by Age at First Entry and Enrollment Intensity (N=200,958)</t>
  </si>
  <si>
    <t>Table 42. Overall Completion Rates of Women Who Started at Four‐Year Private Nonprofit Institutions by Age at First Entry and Enrollment Intensity (N=253,286)</t>
  </si>
  <si>
    <t>Completion Rates for Students Who Began at Four-Year Private For-Profit Institutions</t>
  </si>
  <si>
    <t>Table 43. Six‐Year Outcomes for Students Who Started at Four‐Year Private For‐Profit Institutions by Enrollment Intensity (N= 122,170)</t>
  </si>
  <si>
    <t>Table 44. Six‐Year Outcomes for Students Who Started at Four‐Year Private For‐Profit Institutions by Gender (N=122,170)</t>
  </si>
  <si>
    <t>Table 45. Six‐Year Outcomes for Students Who Started at Four‐Year Private For‐Profit Institutions by Age at First Entry (N=122,170)</t>
  </si>
  <si>
    <t>Table 46. Six‐Year Outcomes for Students Who Started at Four‐Year Private For‐Profit Institutions by Gender and Age at First Entry (N=117,969)</t>
  </si>
  <si>
    <t>Table 47. Six‐Year Outcomes for Students Who Started at Four‐Year Private For‐Profit Institutions by Age at First Entry and Enrollment Intensity (N=120,462)</t>
  </si>
  <si>
    <t>Table 48. Six‐Year Outcomes for Men Who Started at Four‐Year Private For‐Profit Institutions by Age at First Entry and Enrollment Intensity (N=42,978)</t>
  </si>
  <si>
    <t>Table 49. Six‐Year Outcomes for Women Who Started at Four‐Year Private For‐Profit Institutions by Age at First Entry and Enrollment Intensity (N= 73,292)</t>
  </si>
  <si>
    <t>Completion Rates Across State Lines</t>
  </si>
  <si>
    <t>Table 50. Completion Rates at Different Institutions Across State Lines by Enrollment Intensity (N=2,795,421)</t>
  </si>
  <si>
    <t>Completion At Same Institution</t>
  </si>
  <si>
    <t>Completion At Different Institution, In-State</t>
  </si>
  <si>
    <t>Completion At Different Institution, Out-Of-State</t>
  </si>
  <si>
    <t>Completion At Different Institution, Multiple State</t>
  </si>
  <si>
    <t xml:space="preserve">*Note: Students who began at multistate institutions are not included in the rates presented in this table. </t>
  </si>
  <si>
    <t>Table 51. Completion Rates at Different Institutions Across State Lines by Gender (N=2,795,421)</t>
  </si>
  <si>
    <t>Table 52. Completion Rates at Different Institutions Across State Lines by Age at First Entry (N=2,795,421)</t>
  </si>
  <si>
    <t>* Note: Students who began at multistate institutions are not included in the rates presented in this table.</t>
  </si>
  <si>
    <t>Table 53. Completion Rates at Different Institutions Across State Lines by Gender and Age at First Entry (N=2,609,969)</t>
  </si>
  <si>
    <t>Table 54. Completion Rates at Different Institutions Across State Lines by Age at First Entry and Enrollment Intensity (N=2,794,071)</t>
  </si>
  <si>
    <t>Table 55. Completion Rates for Men at Different Institutions Across State Lines by Age at First Entry and Enrollment Intensity (N=1,183,438)</t>
  </si>
  <si>
    <t>Table 56. Completion Rates for Women at Different Institutions Across State Lines by Age at First Entry and Enrollment Intensity (N=1,425,283)</t>
  </si>
  <si>
    <t xml:space="preserve">Completion rates for students who began at Multistate institutions </t>
  </si>
  <si>
    <t>Table 57. Completion Rates for Students Who Started at Multistate Institutions by Enrollment Intensity (N=116,477)</t>
  </si>
  <si>
    <t>Table 58. Completion Rates for Students Who Started at Multistate Institutions by Gender (N=116,477)</t>
  </si>
  <si>
    <t>Table 59. Completion Rates for Students Who Started at Multistate Institutions by Age at First Entry (N=116,477)</t>
  </si>
  <si>
    <t>Table 60. Completion Rates for Students Who Started at Multistate Institutions by Gender and Age at First Entry (N= 112,535)</t>
  </si>
  <si>
    <t xml:space="preserve">   </t>
  </si>
  <si>
    <t>Table 61. Completion Rates for Students Who Started at Multistate Institutions by Age at First Entry and Enrollment Intensity (N=114,772)</t>
  </si>
  <si>
    <t>Table 62. Completion Rates for Men Who Started at Multistate Institutions by Age at First Entry and Enrollment Intensity (N=44,210)</t>
  </si>
  <si>
    <t>Table 63. Completion Rates for Women Who Started at Multistate Institutions by Age at First Entry and Enrollment Intensity (N=66,626)</t>
  </si>
  <si>
    <t xml:space="preserve">Table S-1. Eight-Year Outcomes for Fall 2007 Cohort by Enrollment Intensity (N=2,400,369)  
</t>
  </si>
  <si>
    <t xml:space="preserve">Table S-1. Eight-Year Outcomes for Fall 2007 Cohort by Enrollment Intensity (N=2,400,369)  </t>
  </si>
  <si>
    <t>Full-Time</t>
  </si>
  <si>
    <t>Part-Time</t>
  </si>
  <si>
    <t xml:space="preserve">Table S-2. Eight-Year Outcomes for Fall 2007 Cohort by Age at First Entry (N=2,400,369) 
</t>
  </si>
  <si>
    <t xml:space="preserve">Table S-2. Eight-Year Outcomes for Fall 2007 Cohort by Age at First Entry (N=2,400,369)
</t>
  </si>
  <si>
    <t>21 - 24</t>
  </si>
  <si>
    <t xml:space="preserve">Table S-3. Eight-Year Outcomes for Fall 2007 Cohort by Starting Institution Type (N=2,400,369)  
  </t>
  </si>
  <si>
    <t xml:space="preserve">Table S-3. Eight-Year Outcomes for Fall 2007 Cohort by Starting Institution Type (N=2,400,369)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</si>
</sst>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19" fillId="0" borderId="0" xfId="0" applyFont="1" applyBorder="1"/>
    <xf numFmtId="0" fontId="0" fillId="0" borderId="0" xfId="0"/>
    <xf numFmtId="4" fontId="19" fillId="0" borderId="0" xfId="0" applyNumberFormat="1" applyFont="1" applyBorder="1"/>
    <xf numFmtId="0" fontId="19" fillId="0" borderId="10" xfId="0" applyFont="1" applyFill="1" applyBorder="1"/>
    <xf numFmtId="0" fontId="19" fillId="0" borderId="10" xfId="0" applyFont="1" applyBorder="1"/>
    <xf numFmtId="2" fontId="19" fillId="0" borderId="0" xfId="0" applyNumberFormat="1" applyFont="1" applyBorder="1"/>
    <xf numFmtId="0" fontId="20" fillId="0" borderId="0" xfId="0" applyFont="1" applyBorder="1" applyAlignment="1">
      <alignment vertical="top"/>
    </xf>
    <xf numFmtId="0" fontId="22" fillId="0" borderId="0" xfId="0" applyFont="1" applyFill="1" applyBorder="1"/>
    <xf numFmtId="0" fontId="19" fillId="0" borderId="0" xfId="0" applyFont="1" applyFill="1" applyBorder="1"/>
    <xf numFmtId="3" fontId="19" fillId="0" borderId="0" xfId="0" applyNumberFormat="1" applyFont="1" applyBorder="1"/>
    <xf numFmtId="0" fontId="20" fillId="0" borderId="0" xfId="0" applyFont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 vertical="top" wrapText="1"/>
    </xf>
    <xf numFmtId="4" fontId="19" fillId="0" borderId="0" xfId="0" applyNumberFormat="1" applyFont="1" applyFill="1" applyBorder="1"/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/>
    <xf numFmtId="3" fontId="19" fillId="0" borderId="10" xfId="0" applyNumberFormat="1" applyFont="1" applyBorder="1"/>
    <xf numFmtId="0" fontId="20" fillId="0" borderId="10" xfId="0" applyFont="1" applyBorder="1"/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vertical="top"/>
    </xf>
    <xf numFmtId="0" fontId="20" fillId="0" borderId="16" xfId="0" applyFont="1" applyFill="1" applyBorder="1" applyAlignment="1">
      <alignment horizontal="left" vertical="center" wrapText="1"/>
    </xf>
    <xf numFmtId="0" fontId="23" fillId="0" borderId="0" xfId="0" applyFont="1" applyFill="1" applyBorder="1"/>
    <xf numFmtId="0" fontId="20" fillId="0" borderId="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 wrapText="1"/>
    </xf>
    <xf numFmtId="3" fontId="0" fillId="0" borderId="0" xfId="0" applyNumberFormat="1"/>
    <xf numFmtId="3" fontId="20" fillId="0" borderId="0" xfId="0" applyNumberFormat="1" applyFont="1" applyBorder="1"/>
    <xf numFmtId="3" fontId="20" fillId="0" borderId="0" xfId="0" applyNumberFormat="1" applyFont="1" applyFill="1" applyBorder="1"/>
    <xf numFmtId="3" fontId="20" fillId="0" borderId="0" xfId="0" applyNumberFormat="1" applyFont="1" applyFill="1" applyBorder="1" applyAlignment="1">
      <alignment vertical="center"/>
    </xf>
    <xf numFmtId="3" fontId="20" fillId="0" borderId="16" xfId="0" applyNumberFormat="1" applyFont="1" applyFill="1" applyBorder="1" applyAlignment="1">
      <alignment horizontal="left" vertical="center" wrapText="1"/>
    </xf>
    <xf numFmtId="0" fontId="20" fillId="0" borderId="10" xfId="0" applyFont="1" applyFill="1" applyBorder="1"/>
    <xf numFmtId="3" fontId="20" fillId="0" borderId="10" xfId="0" applyNumberFormat="1" applyFont="1" applyFill="1" applyBorder="1"/>
    <xf numFmtId="3" fontId="22" fillId="0" borderId="0" xfId="0" applyNumberFormat="1" applyFont="1" applyFill="1" applyBorder="1"/>
    <xf numFmtId="3" fontId="18" fillId="0" borderId="0" xfId="0" applyNumberFormat="1" applyFont="1" applyFill="1"/>
    <xf numFmtId="3" fontId="20" fillId="0" borderId="10" xfId="0" applyNumberFormat="1" applyFont="1" applyFill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right" vertical="center" wrapText="1"/>
    </xf>
    <xf numFmtId="3" fontId="19" fillId="0" borderId="10" xfId="0" applyNumberFormat="1" applyFont="1" applyFill="1" applyBorder="1" applyAlignment="1">
      <alignment horizontal="right" vertical="center" wrapText="1"/>
    </xf>
    <xf numFmtId="2" fontId="19" fillId="0" borderId="10" xfId="0" applyNumberFormat="1" applyFont="1" applyFill="1" applyBorder="1"/>
    <xf numFmtId="2" fontId="19" fillId="0" borderId="0" xfId="0" applyNumberFormat="1" applyFont="1" applyFill="1" applyBorder="1"/>
    <xf numFmtId="0" fontId="20" fillId="0" borderId="1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2" fontId="20" fillId="0" borderId="10" xfId="0" applyNumberFormat="1" applyFont="1" applyFill="1" applyBorder="1" applyAlignment="1">
      <alignment horizontal="left" vertical="center" wrapText="1"/>
    </xf>
    <xf numFmtId="4" fontId="20" fillId="0" borderId="0" xfId="0" applyNumberFormat="1" applyFont="1" applyBorder="1"/>
    <xf numFmtId="4" fontId="20" fillId="0" borderId="0" xfId="0" applyNumberFormat="1" applyFont="1" applyFill="1" applyBorder="1"/>
    <xf numFmtId="4" fontId="20" fillId="0" borderId="10" xfId="0" applyNumberFormat="1" applyFont="1" applyBorder="1"/>
    <xf numFmtId="4" fontId="20" fillId="0" borderId="16" xfId="0" applyNumberFormat="1" applyFont="1" applyFill="1" applyBorder="1" applyAlignment="1">
      <alignment horizontal="left" vertical="center" wrapText="1"/>
    </xf>
    <xf numFmtId="4" fontId="20" fillId="0" borderId="10" xfId="0" applyNumberFormat="1" applyFont="1" applyBorder="1" applyAlignment="1">
      <alignment vertical="top"/>
    </xf>
    <xf numFmtId="4" fontId="19" fillId="0" borderId="10" xfId="0" applyNumberFormat="1" applyFont="1" applyFill="1" applyBorder="1"/>
    <xf numFmtId="4" fontId="20" fillId="0" borderId="0" xfId="0" applyNumberFormat="1" applyFont="1" applyBorder="1" applyAlignment="1">
      <alignment vertical="top"/>
    </xf>
    <xf numFmtId="4" fontId="18" fillId="0" borderId="0" xfId="0" applyNumberFormat="1" applyFont="1"/>
    <xf numFmtId="4" fontId="20" fillId="0" borderId="1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/>
    <xf numFmtId="2" fontId="20" fillId="0" borderId="10" xfId="0" applyNumberFormat="1" applyFont="1" applyFill="1" applyBorder="1"/>
    <xf numFmtId="3" fontId="20" fillId="0" borderId="10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2" fontId="20" fillId="0" borderId="16" xfId="0" applyNumberFormat="1" applyFont="1" applyFill="1" applyBorder="1" applyAlignment="1">
      <alignment horizontal="left" vertical="center" wrapText="1"/>
    </xf>
    <xf numFmtId="2" fontId="25" fillId="0" borderId="10" xfId="0" applyNumberFormat="1" applyFont="1" applyFill="1" applyBorder="1"/>
    <xf numFmtId="0" fontId="19" fillId="0" borderId="0" xfId="0" applyFont="1" applyFill="1"/>
    <xf numFmtId="0" fontId="23" fillId="0" borderId="0" xfId="0" applyFont="1" applyFill="1"/>
    <xf numFmtId="3" fontId="23" fillId="0" borderId="0" xfId="0" applyNumberFormat="1" applyFont="1" applyFill="1"/>
    <xf numFmtId="3" fontId="26" fillId="0" borderId="0" xfId="0" applyNumberFormat="1" applyFont="1" applyFill="1" applyBorder="1"/>
    <xf numFmtId="3" fontId="24" fillId="0" borderId="0" xfId="0" applyNumberFormat="1" applyFont="1" applyFill="1" applyBorder="1"/>
    <xf numFmtId="2" fontId="24" fillId="0" borderId="0" xfId="0" applyNumberFormat="1" applyFont="1" applyFill="1" applyBorder="1"/>
    <xf numFmtId="3" fontId="26" fillId="0" borderId="10" xfId="0" applyNumberFormat="1" applyFont="1" applyFill="1" applyBorder="1" applyAlignment="1">
      <alignment horizontal="center" vertical="center" wrapText="1"/>
    </xf>
    <xf numFmtId="2" fontId="26" fillId="0" borderId="10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/>
    <xf numFmtId="2" fontId="26" fillId="0" borderId="10" xfId="0" applyNumberFormat="1" applyFont="1" applyFill="1" applyBorder="1"/>
    <xf numFmtId="2" fontId="24" fillId="0" borderId="10" xfId="0" applyNumberFormat="1" applyFont="1" applyFill="1" applyBorder="1"/>
    <xf numFmtId="0" fontId="26" fillId="0" borderId="10" xfId="0" applyFont="1" applyFill="1" applyBorder="1"/>
    <xf numFmtId="3" fontId="26" fillId="0" borderId="10" xfId="0" applyNumberFormat="1" applyFont="1" applyFill="1" applyBorder="1" applyAlignment="1">
      <alignment horizontal="left" vertical="center" wrapText="1"/>
    </xf>
    <xf numFmtId="2" fontId="26" fillId="0" borderId="10" xfId="0" applyNumberFormat="1" applyFont="1" applyFill="1" applyBorder="1" applyAlignment="1">
      <alignment horizontal="left" vertical="center" wrapText="1"/>
    </xf>
    <xf numFmtId="2" fontId="24" fillId="0" borderId="13" xfId="0" applyNumberFormat="1" applyFont="1" applyFill="1" applyBorder="1" applyAlignment="1">
      <alignment horizontal="right" vertical="center" wrapText="1"/>
    </xf>
    <xf numFmtId="3" fontId="26" fillId="0" borderId="10" xfId="0" applyNumberFormat="1" applyFont="1" applyFill="1" applyBorder="1" applyAlignment="1">
      <alignment vertical="top"/>
    </xf>
    <xf numFmtId="2" fontId="26" fillId="0" borderId="10" xfId="0" applyNumberFormat="1" applyFont="1" applyFill="1" applyBorder="1" applyAlignment="1">
      <alignment vertical="top"/>
    </xf>
    <xf numFmtId="3" fontId="19" fillId="0" borderId="0" xfId="0" applyNumberFormat="1" applyFont="1" applyFill="1" applyBorder="1" applyAlignment="1">
      <alignment vertical="center"/>
    </xf>
    <xf numFmtId="3" fontId="19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16" fillId="0" borderId="11" xfId="0" applyFont="1" applyFill="1" applyBorder="1" applyAlignment="1">
      <alignment vertical="center"/>
    </xf>
    <xf numFmtId="3" fontId="20" fillId="0" borderId="10" xfId="0" applyNumberFormat="1" applyFont="1" applyFill="1" applyBorder="1" applyAlignment="1">
      <alignment vertical="top" wrapText="1"/>
    </xf>
    <xf numFmtId="0" fontId="20" fillId="0" borderId="11" xfId="0" applyFont="1" applyFill="1" applyBorder="1" applyAlignment="1">
      <alignment vertical="center"/>
    </xf>
    <xf numFmtId="0" fontId="20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165" fontId="0" fillId="0" borderId="0" xfId="0" applyNumberFormat="1"/>
    <xf numFmtId="3" fontId="19" fillId="0" borderId="0" xfId="0" applyNumberFormat="1" applyFont="1" applyFill="1"/>
    <xf numFmtId="3" fontId="19" fillId="0" borderId="0" xfId="0" applyNumberFormat="1" applyFont="1" applyFill="1" applyBorder="1" applyAlignment="1">
      <alignment horizontal="right"/>
    </xf>
    <xf numFmtId="164" fontId="19" fillId="0" borderId="0" xfId="42" applyNumberFormat="1" applyFont="1" applyFill="1" applyAlignment="1"/>
    <xf numFmtId="164" fontId="19" fillId="0" borderId="10" xfId="42" applyNumberFormat="1" applyFont="1" applyFill="1" applyBorder="1"/>
    <xf numFmtId="0" fontId="19" fillId="0" borderId="0" xfId="0" applyFont="1" applyFill="1" applyBorder="1"/>
    <xf numFmtId="2" fontId="19" fillId="0" borderId="10" xfId="0" applyNumberFormat="1" applyFont="1" applyBorder="1"/>
    <xf numFmtId="3" fontId="0" fillId="0" borderId="0" xfId="0" applyNumberFormat="1" applyFill="1"/>
    <xf numFmtId="3" fontId="19" fillId="0" borderId="0" xfId="0" applyNumberFormat="1" applyFont="1" applyFill="1" applyBorder="1"/>
    <xf numFmtId="3" fontId="19" fillId="0" borderId="10" xfId="0" applyNumberFormat="1" applyFont="1" applyFill="1" applyBorder="1"/>
    <xf numFmtId="4" fontId="19" fillId="0" borderId="10" xfId="0" applyNumberFormat="1" applyFont="1" applyBorder="1"/>
    <xf numFmtId="0" fontId="0" fillId="0" borderId="0" xfId="0"/>
    <xf numFmtId="3" fontId="24" fillId="0" borderId="10" xfId="0" applyNumberFormat="1" applyFont="1" applyFill="1" applyBorder="1"/>
    <xf numFmtId="3" fontId="24" fillId="0" borderId="0" xfId="0" applyNumberFormat="1" applyFont="1" applyFill="1" applyBorder="1"/>
    <xf numFmtId="3" fontId="24" fillId="0" borderId="0" xfId="0" applyNumberFormat="1" applyFont="1" applyFill="1"/>
    <xf numFmtId="4" fontId="24" fillId="0" borderId="0" xfId="0" applyNumberFormat="1" applyFont="1" applyFill="1" applyBorder="1"/>
    <xf numFmtId="0" fontId="19" fillId="0" borderId="0" xfId="42" applyNumberFormat="1" applyFont="1" applyFill="1" applyBorder="1"/>
    <xf numFmtId="0" fontId="19" fillId="0" borderId="0" xfId="0" applyNumberFormat="1" applyFont="1" applyFill="1" applyBorder="1"/>
    <xf numFmtId="0" fontId="24" fillId="0" borderId="0" xfId="0" applyNumberFormat="1" applyFont="1" applyFill="1" applyBorder="1"/>
    <xf numFmtId="0" fontId="19" fillId="0" borderId="0" xfId="0" applyNumberFormat="1" applyFont="1" applyBorder="1"/>
    <xf numFmtId="165" fontId="20" fillId="0" borderId="10" xfId="0" applyNumberFormat="1" applyFont="1" applyFill="1" applyBorder="1" applyAlignment="1">
      <alignment vertical="top" wrapText="1"/>
    </xf>
    <xf numFmtId="4" fontId="24" fillId="0" borderId="10" xfId="0" applyNumberFormat="1" applyFont="1" applyBorder="1"/>
    <xf numFmtId="0" fontId="0" fillId="0" borderId="0" xfId="0" applyFill="1" applyBorder="1"/>
    <xf numFmtId="3" fontId="0" fillId="0" borderId="0" xfId="0" applyNumberFormat="1" applyFill="1" applyBorder="1"/>
    <xf numFmtId="0" fontId="18" fillId="0" borderId="0" xfId="0" applyFont="1" applyFill="1"/>
    <xf numFmtId="0" fontId="20" fillId="0" borderId="12" xfId="0" applyFont="1" applyFill="1" applyBorder="1" applyAlignment="1"/>
    <xf numFmtId="0" fontId="20" fillId="0" borderId="13" xfId="0" applyFont="1" applyFill="1" applyBorder="1" applyAlignment="1"/>
    <xf numFmtId="165" fontId="0" fillId="0" borderId="14" xfId="0" applyNumberFormat="1" applyBorder="1"/>
    <xf numFmtId="165" fontId="16" fillId="0" borderId="14" xfId="0" applyNumberFormat="1" applyFont="1" applyBorder="1"/>
    <xf numFmtId="0" fontId="20" fillId="0" borderId="0" xfId="0" applyFont="1" applyFill="1" applyBorder="1" applyAlignment="1">
      <alignment horizontal="left" vertical="top"/>
    </xf>
    <xf numFmtId="2" fontId="20" fillId="0" borderId="0" xfId="0" applyNumberFormat="1" applyFont="1" applyFill="1" applyBorder="1" applyAlignment="1">
      <alignment vertical="top"/>
    </xf>
    <xf numFmtId="3" fontId="16" fillId="0" borderId="0" xfId="0" applyNumberFormat="1" applyFont="1" applyFill="1" applyBorder="1" applyAlignment="1">
      <alignment horizontal="left" vertical="top"/>
    </xf>
    <xf numFmtId="4" fontId="16" fillId="0" borderId="0" xfId="0" applyNumberFormat="1" applyFont="1" applyBorder="1" applyAlignment="1">
      <alignment horizontal="left" vertical="top"/>
    </xf>
    <xf numFmtId="4" fontId="24" fillId="0" borderId="0" xfId="0" applyNumberFormat="1" applyFont="1" applyBorder="1"/>
    <xf numFmtId="3" fontId="26" fillId="0" borderId="0" xfId="0" applyNumberFormat="1" applyFont="1" applyFill="1" applyBorder="1" applyAlignment="1">
      <alignment vertical="top"/>
    </xf>
    <xf numFmtId="0" fontId="26" fillId="0" borderId="0" xfId="0" applyFont="1" applyFill="1" applyBorder="1"/>
    <xf numFmtId="2" fontId="26" fillId="0" borderId="0" xfId="0" applyNumberFormat="1" applyFont="1" applyFill="1" applyBorder="1" applyAlignment="1">
      <alignment vertical="top"/>
    </xf>
    <xf numFmtId="2" fontId="20" fillId="0" borderId="10" xfId="0" applyNumberFormat="1" applyFont="1" applyFill="1" applyBorder="1" applyAlignment="1">
      <alignment vertical="top"/>
    </xf>
    <xf numFmtId="4" fontId="0" fillId="0" borderId="0" xfId="0" applyNumberFormat="1" applyFill="1"/>
    <xf numFmtId="0" fontId="0" fillId="0" borderId="10" xfId="0" applyBorder="1"/>
    <xf numFmtId="3" fontId="19" fillId="0" borderId="10" xfId="0" applyNumberFormat="1" applyFont="1" applyFill="1" applyBorder="1" applyAlignment="1">
      <alignment horizontal="right"/>
    </xf>
    <xf numFmtId="3" fontId="19" fillId="0" borderId="10" xfId="0" applyNumberFormat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Fill="1" applyBorder="1"/>
    <xf numFmtId="3" fontId="0" fillId="0" borderId="10" xfId="0" applyNumberFormat="1" applyFill="1" applyBorder="1"/>
    <xf numFmtId="0" fontId="20" fillId="0" borderId="12" xfId="0" applyFont="1" applyFill="1" applyBorder="1" applyAlignment="1">
      <alignment horizontal="left" vertical="top"/>
    </xf>
    <xf numFmtId="0" fontId="20" fillId="0" borderId="12" xfId="0" applyFont="1" applyFill="1" applyBorder="1" applyAlignment="1">
      <alignment vertical="top"/>
    </xf>
    <xf numFmtId="0" fontId="20" fillId="0" borderId="1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9" fillId="0" borderId="10" xfId="0" applyFont="1" applyFill="1" applyBorder="1" applyAlignment="1">
      <alignment vertical="top" wrapText="1"/>
    </xf>
    <xf numFmtId="0" fontId="20" fillId="0" borderId="12" xfId="0" applyFont="1" applyBorder="1" applyAlignment="1">
      <alignment vertical="top"/>
    </xf>
    <xf numFmtId="3" fontId="20" fillId="0" borderId="13" xfId="0" applyNumberFormat="1" applyFont="1" applyFill="1" applyBorder="1" applyAlignment="1">
      <alignment horizontal="center" vertical="center" wrapText="1"/>
    </xf>
    <xf numFmtId="2" fontId="20" fillId="0" borderId="12" xfId="0" applyNumberFormat="1" applyFont="1" applyFill="1" applyBorder="1" applyAlignment="1">
      <alignment vertical="top"/>
    </xf>
    <xf numFmtId="2" fontId="20" fillId="0" borderId="10" xfId="0" applyNumberFormat="1" applyFont="1" applyFill="1" applyBorder="1" applyAlignment="1">
      <alignment horizontal="center" vertical="center" wrapText="1"/>
    </xf>
    <xf numFmtId="3" fontId="20" fillId="0" borderId="12" xfId="0" applyNumberFormat="1" applyFont="1" applyFill="1" applyBorder="1" applyAlignment="1">
      <alignment vertical="top"/>
    </xf>
    <xf numFmtId="4" fontId="20" fillId="0" borderId="12" xfId="0" applyNumberFormat="1" applyFont="1" applyBorder="1" applyAlignment="1">
      <alignment vertical="top"/>
    </xf>
    <xf numFmtId="4" fontId="20" fillId="0" borderId="13" xfId="0" applyNumberFormat="1" applyFont="1" applyFill="1" applyBorder="1" applyAlignment="1">
      <alignment horizontal="center" vertical="center" wrapText="1"/>
    </xf>
    <xf numFmtId="4" fontId="20" fillId="0" borderId="13" xfId="0" applyNumberFormat="1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>
      <alignment horizontal="left" vertical="center" wrapText="1"/>
    </xf>
    <xf numFmtId="4" fontId="20" fillId="0" borderId="10" xfId="0" applyNumberFormat="1" applyFont="1" applyFill="1" applyBorder="1" applyAlignment="1">
      <alignment horizontal="center" vertical="center" wrapText="1"/>
    </xf>
    <xf numFmtId="3" fontId="20" fillId="0" borderId="1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Alignment="1">
      <alignment horizontal="center" vertical="center"/>
    </xf>
    <xf numFmtId="3" fontId="19" fillId="0" borderId="10" xfId="0" applyNumberFormat="1" applyFont="1" applyFill="1" applyBorder="1" applyAlignment="1">
      <alignment vertical="top" wrapText="1"/>
    </xf>
    <xf numFmtId="4" fontId="19" fillId="0" borderId="10" xfId="0" applyNumberFormat="1" applyFont="1" applyFill="1" applyBorder="1" applyAlignment="1">
      <alignment vertical="top" wrapText="1"/>
    </xf>
    <xf numFmtId="3" fontId="26" fillId="0" borderId="13" xfId="0" applyNumberFormat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top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top"/>
    </xf>
    <xf numFmtId="0" fontId="20" fillId="0" borderId="16" xfId="0" applyFont="1" applyFill="1" applyBorder="1" applyAlignment="1">
      <alignment vertical="top"/>
    </xf>
    <xf numFmtId="0" fontId="20" fillId="0" borderId="13" xfId="0" applyFont="1" applyFill="1" applyBorder="1" applyAlignment="1">
      <alignment vertical="top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9" fillId="0" borderId="10" xfId="0" applyFont="1" applyFill="1" applyBorder="1" applyAlignment="1">
      <alignment vertical="top" wrapText="1"/>
    </xf>
    <xf numFmtId="0" fontId="19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vertical="top" wrapText="1"/>
    </xf>
    <xf numFmtId="0" fontId="19" fillId="0" borderId="13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horizontal="left" vertical="top"/>
    </xf>
    <xf numFmtId="0" fontId="20" fillId="0" borderId="16" xfId="0" applyFont="1" applyFill="1" applyBorder="1" applyAlignment="1">
      <alignment horizontal="left" vertical="top"/>
    </xf>
    <xf numFmtId="0" fontId="20" fillId="0" borderId="13" xfId="0" applyFont="1" applyFill="1" applyBorder="1" applyAlignment="1">
      <alignment horizontal="left" vertical="top"/>
    </xf>
    <xf numFmtId="0" fontId="20" fillId="0" borderId="12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3" fontId="19" fillId="0" borderId="12" xfId="0" applyNumberFormat="1" applyFont="1" applyFill="1" applyBorder="1" applyAlignment="1">
      <alignment horizontal="center"/>
    </xf>
    <xf numFmtId="3" fontId="19" fillId="0" borderId="13" xfId="0" applyNumberFormat="1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3" fontId="20" fillId="0" borderId="12" xfId="0" applyNumberFormat="1" applyFont="1" applyFill="1" applyBorder="1" applyAlignment="1">
      <alignment horizontal="center" vertical="center" wrapText="1"/>
    </xf>
    <xf numFmtId="3" fontId="20" fillId="0" borderId="13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vertical="top"/>
    </xf>
    <xf numFmtId="0" fontId="20" fillId="0" borderId="16" xfId="0" applyFont="1" applyBorder="1" applyAlignment="1">
      <alignment vertical="top"/>
    </xf>
    <xf numFmtId="0" fontId="20" fillId="0" borderId="13" xfId="0" applyFont="1" applyBorder="1" applyAlignment="1">
      <alignment vertical="top"/>
    </xf>
    <xf numFmtId="0" fontId="20" fillId="0" borderId="11" xfId="0" applyFont="1" applyBorder="1" applyAlignment="1">
      <alignment horizontal="center" vertical="center"/>
    </xf>
    <xf numFmtId="2" fontId="20" fillId="0" borderId="10" xfId="0" applyNumberFormat="1" applyFont="1" applyFill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vertical="top" wrapText="1"/>
    </xf>
    <xf numFmtId="2" fontId="20" fillId="0" borderId="14" xfId="0" applyNumberFormat="1" applyFont="1" applyFill="1" applyBorder="1" applyAlignment="1">
      <alignment horizontal="center" vertical="center" wrapText="1"/>
    </xf>
    <xf numFmtId="2" fontId="20" fillId="0" borderId="15" xfId="0" applyNumberFormat="1" applyFont="1" applyFill="1" applyBorder="1" applyAlignment="1">
      <alignment horizontal="center" vertical="center" wrapText="1"/>
    </xf>
    <xf numFmtId="2" fontId="20" fillId="0" borderId="12" xfId="0" applyNumberFormat="1" applyFont="1" applyFill="1" applyBorder="1" applyAlignment="1">
      <alignment horizontal="left" vertical="top"/>
    </xf>
    <xf numFmtId="2" fontId="20" fillId="0" borderId="16" xfId="0" applyNumberFormat="1" applyFont="1" applyFill="1" applyBorder="1" applyAlignment="1">
      <alignment horizontal="left" vertical="top"/>
    </xf>
    <xf numFmtId="2" fontId="20" fillId="0" borderId="13" xfId="0" applyNumberFormat="1" applyFont="1" applyFill="1" applyBorder="1" applyAlignment="1">
      <alignment horizontal="left" vertical="top"/>
    </xf>
    <xf numFmtId="2" fontId="20" fillId="0" borderId="12" xfId="0" applyNumberFormat="1" applyFont="1" applyFill="1" applyBorder="1" applyAlignment="1">
      <alignment horizontal="left" vertical="center" wrapText="1"/>
    </xf>
    <xf numFmtId="2" fontId="20" fillId="0" borderId="13" xfId="0" applyNumberFormat="1" applyFont="1" applyFill="1" applyBorder="1" applyAlignment="1">
      <alignment horizontal="left" vertical="center" wrapText="1"/>
    </xf>
    <xf numFmtId="2" fontId="20" fillId="0" borderId="12" xfId="0" applyNumberFormat="1" applyFont="1" applyFill="1" applyBorder="1" applyAlignment="1">
      <alignment vertical="top"/>
    </xf>
    <xf numFmtId="2" fontId="20" fillId="0" borderId="16" xfId="0" applyNumberFormat="1" applyFont="1" applyFill="1" applyBorder="1" applyAlignment="1">
      <alignment vertical="top"/>
    </xf>
    <xf numFmtId="2" fontId="20" fillId="0" borderId="13" xfId="0" applyNumberFormat="1" applyFont="1" applyFill="1" applyBorder="1" applyAlignment="1">
      <alignment vertical="top"/>
    </xf>
    <xf numFmtId="0" fontId="20" fillId="0" borderId="0" xfId="0" applyFont="1" applyFill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4" fontId="20" fillId="0" borderId="10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/>
    </xf>
    <xf numFmtId="3" fontId="19" fillId="0" borderId="10" xfId="0" applyNumberFormat="1" applyFont="1" applyFill="1" applyBorder="1" applyAlignment="1">
      <alignment vertical="top" wrapText="1"/>
    </xf>
    <xf numFmtId="3" fontId="20" fillId="0" borderId="10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vertical="top" wrapText="1"/>
    </xf>
    <xf numFmtId="3" fontId="20" fillId="0" borderId="0" xfId="0" applyNumberFormat="1" applyFont="1" applyFill="1" applyAlignment="1">
      <alignment horizontal="center" vertical="center" wrapText="1"/>
    </xf>
    <xf numFmtId="3" fontId="20" fillId="0" borderId="0" xfId="0" applyNumberFormat="1" applyFont="1" applyFill="1" applyAlignment="1">
      <alignment horizontal="center" vertical="center"/>
    </xf>
    <xf numFmtId="3" fontId="20" fillId="0" borderId="12" xfId="0" applyNumberFormat="1" applyFont="1" applyFill="1" applyBorder="1" applyAlignment="1">
      <alignment horizontal="left" vertical="top"/>
    </xf>
    <xf numFmtId="3" fontId="20" fillId="0" borderId="16" xfId="0" applyNumberFormat="1" applyFont="1" applyFill="1" applyBorder="1" applyAlignment="1">
      <alignment horizontal="left" vertical="top"/>
    </xf>
    <xf numFmtId="3" fontId="20" fillId="0" borderId="13" xfId="0" applyNumberFormat="1" applyFont="1" applyFill="1" applyBorder="1" applyAlignment="1">
      <alignment horizontal="left" vertical="top"/>
    </xf>
    <xf numFmtId="4" fontId="20" fillId="0" borderId="12" xfId="0" applyNumberFormat="1" applyFont="1" applyBorder="1" applyAlignment="1">
      <alignment horizontal="left" vertical="top"/>
    </xf>
    <xf numFmtId="4" fontId="20" fillId="0" borderId="16" xfId="0" applyNumberFormat="1" applyFont="1" applyBorder="1" applyAlignment="1">
      <alignment horizontal="left" vertical="top"/>
    </xf>
    <xf numFmtId="4" fontId="20" fillId="0" borderId="13" xfId="0" applyNumberFormat="1" applyFont="1" applyBorder="1" applyAlignment="1">
      <alignment horizontal="left" vertical="top"/>
    </xf>
    <xf numFmtId="4" fontId="20" fillId="0" borderId="12" xfId="0" applyNumberFormat="1" applyFont="1" applyBorder="1" applyAlignment="1">
      <alignment horizontal="left" vertical="center"/>
    </xf>
    <xf numFmtId="4" fontId="20" fillId="0" borderId="13" xfId="0" applyNumberFormat="1" applyFont="1" applyBorder="1" applyAlignment="1">
      <alignment horizontal="left" vertical="center"/>
    </xf>
    <xf numFmtId="3" fontId="20" fillId="0" borderId="12" xfId="0" applyNumberFormat="1" applyFont="1" applyFill="1" applyBorder="1" applyAlignment="1">
      <alignment horizontal="left" vertical="center"/>
    </xf>
    <xf numFmtId="3" fontId="20" fillId="0" borderId="13" xfId="0" applyNumberFormat="1" applyFont="1" applyFill="1" applyBorder="1" applyAlignment="1">
      <alignment horizontal="left" vertical="center"/>
    </xf>
    <xf numFmtId="3" fontId="0" fillId="0" borderId="12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left" vertical="center" wrapText="1"/>
    </xf>
    <xf numFmtId="4" fontId="20" fillId="0" borderId="13" xfId="0" applyNumberFormat="1" applyFont="1" applyFill="1" applyBorder="1" applyAlignment="1">
      <alignment horizontal="left" vertical="center" wrapText="1"/>
    </xf>
    <xf numFmtId="3" fontId="20" fillId="0" borderId="12" xfId="0" applyNumberFormat="1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>
      <alignment horizontal="left" vertical="center" wrapText="1"/>
    </xf>
    <xf numFmtId="3" fontId="19" fillId="0" borderId="12" xfId="0" applyNumberFormat="1" applyFont="1" applyFill="1" applyBorder="1" applyAlignment="1">
      <alignment horizontal="center" vertical="center"/>
    </xf>
    <xf numFmtId="3" fontId="19" fillId="0" borderId="13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 wrapText="1"/>
    </xf>
    <xf numFmtId="3" fontId="20" fillId="0" borderId="15" xfId="0" applyNumberFormat="1" applyFont="1" applyFill="1" applyBorder="1" applyAlignment="1">
      <alignment horizontal="center" vertical="center" wrapText="1"/>
    </xf>
    <xf numFmtId="3" fontId="20" fillId="0" borderId="12" xfId="0" applyNumberFormat="1" applyFont="1" applyFill="1" applyBorder="1" applyAlignment="1">
      <alignment vertical="top"/>
    </xf>
    <xf numFmtId="3" fontId="20" fillId="0" borderId="16" xfId="0" applyNumberFormat="1" applyFont="1" applyFill="1" applyBorder="1" applyAlignment="1">
      <alignment vertical="top"/>
    </xf>
    <xf numFmtId="3" fontId="20" fillId="0" borderId="13" xfId="0" applyNumberFormat="1" applyFont="1" applyFill="1" applyBorder="1" applyAlignment="1">
      <alignment vertical="top"/>
    </xf>
    <xf numFmtId="4" fontId="20" fillId="0" borderId="12" xfId="0" applyNumberFormat="1" applyFont="1" applyBorder="1" applyAlignment="1">
      <alignment vertical="top"/>
    </xf>
    <xf numFmtId="4" fontId="20" fillId="0" borderId="16" xfId="0" applyNumberFormat="1" applyFont="1" applyBorder="1" applyAlignment="1">
      <alignment vertical="top"/>
    </xf>
    <xf numFmtId="4" fontId="20" fillId="0" borderId="13" xfId="0" applyNumberFormat="1" applyFont="1" applyBorder="1" applyAlignment="1">
      <alignment vertical="top"/>
    </xf>
    <xf numFmtId="4" fontId="20" fillId="0" borderId="12" xfId="0" applyNumberFormat="1" applyFont="1" applyFill="1" applyBorder="1" applyAlignment="1">
      <alignment horizontal="center" vertical="center" wrapText="1"/>
    </xf>
    <xf numFmtId="4" fontId="20" fillId="0" borderId="13" xfId="0" applyNumberFormat="1" applyFont="1" applyFill="1" applyBorder="1" applyAlignment="1">
      <alignment horizontal="center" vertical="center" wrapText="1"/>
    </xf>
    <xf numFmtId="4" fontId="20" fillId="0" borderId="14" xfId="0" applyNumberFormat="1" applyFont="1" applyFill="1" applyBorder="1" applyAlignment="1">
      <alignment horizontal="center" vertical="center" wrapText="1"/>
    </xf>
    <xf numFmtId="4" fontId="20" fillId="0" borderId="15" xfId="0" applyNumberFormat="1" applyFont="1" applyFill="1" applyBorder="1" applyAlignment="1">
      <alignment horizontal="center" vertical="center" wrapText="1"/>
    </xf>
    <xf numFmtId="2" fontId="26" fillId="0" borderId="12" xfId="0" applyNumberFormat="1" applyFont="1" applyFill="1" applyBorder="1" applyAlignment="1">
      <alignment horizontal="center" vertical="center" wrapText="1"/>
    </xf>
    <xf numFmtId="2" fontId="26" fillId="0" borderId="13" xfId="0" applyNumberFormat="1" applyFont="1" applyFill="1" applyBorder="1" applyAlignment="1">
      <alignment horizontal="center" vertical="center" wrapText="1"/>
    </xf>
    <xf numFmtId="2" fontId="26" fillId="0" borderId="14" xfId="0" applyNumberFormat="1" applyFont="1" applyFill="1" applyBorder="1" applyAlignment="1">
      <alignment horizontal="center" vertical="center" wrapText="1"/>
    </xf>
    <xf numFmtId="2" fontId="26" fillId="0" borderId="15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/>
    </xf>
    <xf numFmtId="3" fontId="26" fillId="0" borderId="13" xfId="0" applyNumberFormat="1" applyFont="1" applyFill="1" applyBorder="1" applyAlignment="1">
      <alignment horizontal="center"/>
    </xf>
    <xf numFmtId="3" fontId="26" fillId="0" borderId="12" xfId="0" applyNumberFormat="1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3" fontId="26" fillId="0" borderId="15" xfId="0" applyNumberFormat="1" applyFont="1" applyFill="1" applyBorder="1" applyAlignment="1">
      <alignment horizontal="center" vertical="center" wrapText="1"/>
    </xf>
    <xf numFmtId="2" fontId="26" fillId="0" borderId="12" xfId="0" applyNumberFormat="1" applyFont="1" applyFill="1" applyBorder="1" applyAlignment="1">
      <alignment horizontal="center"/>
    </xf>
    <xf numFmtId="2" fontId="26" fillId="0" borderId="13" xfId="0" applyNumberFormat="1" applyFont="1" applyFill="1" applyBorder="1" applyAlignment="1">
      <alignment horizontal="center"/>
    </xf>
    <xf numFmtId="3" fontId="24" fillId="0" borderId="12" xfId="0" applyNumberFormat="1" applyFont="1" applyFill="1" applyBorder="1" applyAlignment="1">
      <alignment horizontal="center"/>
    </xf>
    <xf numFmtId="3" fontId="24" fillId="0" borderId="13" xfId="0" applyNumberFormat="1" applyFont="1" applyFill="1" applyBorder="1" applyAlignment="1">
      <alignment horizont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vertical="top" wrapText="1"/>
    </xf>
    <xf numFmtId="2" fontId="24" fillId="0" borderId="10" xfId="0" applyNumberFormat="1" applyFont="1" applyFill="1" applyBorder="1" applyAlignment="1">
      <alignment vertical="top" wrapText="1"/>
    </xf>
    <xf numFmtId="3" fontId="24" fillId="0" borderId="10" xfId="0" applyNumberFormat="1" applyFont="1" applyFill="1" applyBorder="1" applyAlignment="1">
      <alignment horizontal="center"/>
    </xf>
    <xf numFmtId="3" fontId="26" fillId="0" borderId="12" xfId="0" applyNumberFormat="1" applyFont="1" applyFill="1" applyBorder="1" applyAlignment="1">
      <alignment horizontal="left" vertical="top"/>
    </xf>
    <xf numFmtId="3" fontId="26" fillId="0" borderId="16" xfId="0" applyNumberFormat="1" applyFont="1" applyFill="1" applyBorder="1" applyAlignment="1">
      <alignment horizontal="left" vertical="top"/>
    </xf>
    <xf numFmtId="3" fontId="26" fillId="0" borderId="13" xfId="0" applyNumberFormat="1" applyFont="1" applyFill="1" applyBorder="1" applyAlignment="1">
      <alignment horizontal="left" vertical="top"/>
    </xf>
    <xf numFmtId="2" fontId="26" fillId="0" borderId="12" xfId="0" applyNumberFormat="1" applyFont="1" applyFill="1" applyBorder="1" applyAlignment="1">
      <alignment horizontal="left" vertical="top"/>
    </xf>
    <xf numFmtId="2" fontId="26" fillId="0" borderId="16" xfId="0" applyNumberFormat="1" applyFont="1" applyFill="1" applyBorder="1" applyAlignment="1">
      <alignment horizontal="left" vertical="top"/>
    </xf>
    <xf numFmtId="2" fontId="26" fillId="0" borderId="13" xfId="0" applyNumberFormat="1" applyFont="1" applyFill="1" applyBorder="1" applyAlignment="1">
      <alignment horizontal="left" vertical="top"/>
    </xf>
    <xf numFmtId="2" fontId="26" fillId="0" borderId="12" xfId="0" applyNumberFormat="1" applyFont="1" applyFill="1" applyBorder="1" applyAlignment="1">
      <alignment horizontal="left" vertical="center" wrapText="1"/>
    </xf>
    <xf numFmtId="2" fontId="26" fillId="0" borderId="13" xfId="0" applyNumberFormat="1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left" vertical="center" wrapText="1"/>
    </xf>
    <xf numFmtId="3" fontId="26" fillId="0" borderId="12" xfId="0" applyNumberFormat="1" applyFont="1" applyFill="1" applyBorder="1" applyAlignment="1">
      <alignment horizontal="left" vertical="center" wrapText="1"/>
    </xf>
    <xf numFmtId="3" fontId="26" fillId="0" borderId="13" xfId="0" applyNumberFormat="1" applyFont="1" applyFill="1" applyBorder="1" applyAlignment="1">
      <alignment horizontal="left" vertical="center" wrapText="1"/>
    </xf>
    <xf numFmtId="3" fontId="26" fillId="0" borderId="12" xfId="0" applyNumberFormat="1" applyFont="1" applyFill="1" applyBorder="1" applyAlignment="1">
      <alignment vertical="top"/>
    </xf>
    <xf numFmtId="3" fontId="26" fillId="0" borderId="16" xfId="0" applyNumberFormat="1" applyFont="1" applyFill="1" applyBorder="1" applyAlignment="1">
      <alignment vertical="top"/>
    </xf>
    <xf numFmtId="3" fontId="26" fillId="0" borderId="13" xfId="0" applyNumberFormat="1" applyFont="1" applyFill="1" applyBorder="1" applyAlignment="1">
      <alignment vertical="top"/>
    </xf>
    <xf numFmtId="2" fontId="26" fillId="0" borderId="12" xfId="0" applyNumberFormat="1" applyFont="1" applyFill="1" applyBorder="1" applyAlignment="1">
      <alignment vertical="top"/>
    </xf>
    <xf numFmtId="2" fontId="26" fillId="0" borderId="16" xfId="0" applyNumberFormat="1" applyFont="1" applyFill="1" applyBorder="1" applyAlignment="1">
      <alignment vertical="top"/>
    </xf>
    <xf numFmtId="2" fontId="26" fillId="0" borderId="13" xfId="0" applyNumberFormat="1" applyFont="1" applyFill="1" applyBorder="1" applyAlignment="1">
      <alignment vertical="top"/>
    </xf>
    <xf numFmtId="3" fontId="20" fillId="0" borderId="11" xfId="0" applyNumberFormat="1" applyFont="1" applyFill="1" applyBorder="1" applyAlignment="1">
      <alignment horizontal="center" wrapText="1"/>
    </xf>
    <xf numFmtId="3" fontId="20" fillId="0" borderId="12" xfId="0" applyNumberFormat="1" applyFont="1" applyFill="1" applyBorder="1" applyAlignment="1">
      <alignment horizontal="center"/>
    </xf>
    <xf numFmtId="3" fontId="20" fillId="0" borderId="13" xfId="0" applyNumberFormat="1" applyFont="1" applyFill="1" applyBorder="1" applyAlignment="1">
      <alignment horizontal="center"/>
    </xf>
    <xf numFmtId="4" fontId="20" fillId="0" borderId="12" xfId="0" applyNumberFormat="1" applyFont="1" applyBorder="1" applyAlignment="1">
      <alignment horizontal="center"/>
    </xf>
    <xf numFmtId="4" fontId="20" fillId="0" borderId="13" xfId="0" applyNumberFormat="1" applyFont="1" applyBorder="1" applyAlignment="1">
      <alignment horizontal="center"/>
    </xf>
    <xf numFmtId="3" fontId="20" fillId="0" borderId="11" xfId="0" applyNumberFormat="1" applyFont="1" applyBorder="1" applyAlignment="1">
      <alignment horizontal="center" wrapText="1"/>
    </xf>
    <xf numFmtId="3" fontId="20" fillId="0" borderId="11" xfId="0" applyNumberFormat="1" applyFont="1" applyBorder="1" applyAlignment="1">
      <alignment horizontal="center"/>
    </xf>
    <xf numFmtId="3" fontId="19" fillId="0" borderId="10" xfId="0" applyNumberFormat="1" applyFont="1" applyFill="1" applyBorder="1" applyAlignment="1">
      <alignment horizontal="center"/>
    </xf>
    <xf numFmtId="3" fontId="20" fillId="0" borderId="11" xfId="0" applyNumberFormat="1" applyFont="1" applyFill="1" applyBorder="1" applyAlignment="1">
      <alignment horizontal="center"/>
    </xf>
    <xf numFmtId="3" fontId="20" fillId="0" borderId="12" xfId="0" applyNumberFormat="1" applyFont="1" applyFill="1" applyBorder="1" applyAlignment="1">
      <alignment horizontal="left" vertical="top" wrapText="1"/>
    </xf>
    <xf numFmtId="3" fontId="20" fillId="0" borderId="16" xfId="0" applyNumberFormat="1" applyFont="1" applyFill="1" applyBorder="1" applyAlignment="1">
      <alignment horizontal="left" vertical="top" wrapText="1"/>
    </xf>
    <xf numFmtId="3" fontId="20" fillId="0" borderId="13" xfId="0" applyNumberFormat="1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left" vertical="top" wrapText="1"/>
    </xf>
    <xf numFmtId="4" fontId="20" fillId="0" borderId="16" xfId="0" applyNumberFormat="1" applyFont="1" applyFill="1" applyBorder="1" applyAlignment="1">
      <alignment horizontal="left" vertical="top" wrapText="1"/>
    </xf>
    <xf numFmtId="4" fontId="20" fillId="0" borderId="13" xfId="0" applyNumberFormat="1" applyFont="1" applyFill="1" applyBorder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2</xdr:col>
      <xdr:colOff>9525</xdr:colOff>
      <xdr:row>11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010400"/>
          <a:ext cx="619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5"/>
  <sheetViews>
    <sheetView workbookViewId="0">
      <selection activeCell="C28" sqref="C28"/>
    </sheetView>
  </sheetViews>
  <sheetFormatPr defaultRowHeight="15"/>
  <cols>
    <col min="1" max="1" width="16.85546875" style="2" customWidth="1"/>
    <col min="2" max="2" width="21.28515625" style="2" customWidth="1"/>
    <col min="3" max="3" width="15.5703125" style="2" customWidth="1"/>
    <col min="4" max="4" width="17.5703125" style="2" customWidth="1"/>
    <col min="5" max="16384" width="9.140625" style="2"/>
  </cols>
  <sheetData>
    <row r="1" spans="1:5">
      <c r="A1" s="77" t="s">
        <v>0</v>
      </c>
      <c r="B1" s="79"/>
      <c r="C1" s="79"/>
      <c r="D1" s="79"/>
      <c r="E1" s="93"/>
    </row>
    <row r="2" spans="1:5">
      <c r="A2" s="147" t="s">
        <v>1</v>
      </c>
      <c r="B2" s="147" t="s">
        <v>2</v>
      </c>
      <c r="C2" s="147" t="s">
        <v>3</v>
      </c>
      <c r="D2" s="147" t="s">
        <v>4</v>
      </c>
      <c r="E2" s="93"/>
    </row>
    <row r="3" spans="1:5">
      <c r="A3" s="147"/>
      <c r="B3" s="147"/>
      <c r="C3" s="147"/>
      <c r="D3" s="147"/>
      <c r="E3" s="93"/>
    </row>
    <row r="4" spans="1:5">
      <c r="A4" s="148" t="s">
        <v>5</v>
      </c>
      <c r="B4" s="80" t="s">
        <v>6</v>
      </c>
      <c r="C4" s="78">
        <v>2123395</v>
      </c>
      <c r="D4" s="102">
        <v>100</v>
      </c>
      <c r="E4" s="93"/>
    </row>
    <row r="5" spans="1:5">
      <c r="A5" s="148"/>
      <c r="B5" s="81" t="s">
        <v>7</v>
      </c>
      <c r="C5" s="91">
        <v>895764</v>
      </c>
      <c r="D5" s="109">
        <v>42.19</v>
      </c>
      <c r="E5" s="93"/>
    </row>
    <row r="6" spans="1:5">
      <c r="A6" s="148"/>
      <c r="B6" s="81" t="s">
        <v>8</v>
      </c>
      <c r="C6" s="91">
        <v>64408</v>
      </c>
      <c r="D6" s="109">
        <v>3.03</v>
      </c>
      <c r="E6" s="93"/>
    </row>
    <row r="7" spans="1:5">
      <c r="A7" s="148"/>
      <c r="B7" s="81" t="s">
        <v>9</v>
      </c>
      <c r="C7" s="91">
        <v>1162751</v>
      </c>
      <c r="D7" s="109">
        <v>54.76</v>
      </c>
      <c r="E7" s="82"/>
    </row>
    <row r="8" spans="1:5">
      <c r="A8" s="148" t="s">
        <v>10</v>
      </c>
      <c r="B8" s="80" t="s">
        <v>6</v>
      </c>
      <c r="C8" s="31">
        <v>208929</v>
      </c>
      <c r="D8" s="110">
        <v>100</v>
      </c>
      <c r="E8" s="93"/>
    </row>
    <row r="9" spans="1:5">
      <c r="A9" s="148"/>
      <c r="B9" s="81" t="s">
        <v>7</v>
      </c>
      <c r="C9" s="91">
        <v>71157</v>
      </c>
      <c r="D9" s="109">
        <v>34.06</v>
      </c>
      <c r="E9" s="93"/>
    </row>
    <row r="10" spans="1:5">
      <c r="A10" s="148"/>
      <c r="B10" s="81" t="s">
        <v>8</v>
      </c>
      <c r="C10" s="91">
        <v>21674</v>
      </c>
      <c r="D10" s="109">
        <v>10.37</v>
      </c>
      <c r="E10" s="93"/>
    </row>
    <row r="11" spans="1:5">
      <c r="A11" s="148"/>
      <c r="B11" s="81" t="s">
        <v>9</v>
      </c>
      <c r="C11" s="91">
        <v>115659</v>
      </c>
      <c r="D11" s="109">
        <v>55.36</v>
      </c>
      <c r="E11" s="82"/>
    </row>
    <row r="12" spans="1:5">
      <c r="A12" s="148" t="s">
        <v>11</v>
      </c>
      <c r="B12" s="80" t="s">
        <v>6</v>
      </c>
      <c r="C12" s="31">
        <v>574182</v>
      </c>
      <c r="D12" s="110">
        <v>100</v>
      </c>
      <c r="E12" s="93"/>
    </row>
    <row r="13" spans="1:5">
      <c r="A13" s="148"/>
      <c r="B13" s="81" t="s">
        <v>7</v>
      </c>
      <c r="C13" s="91">
        <v>166740</v>
      </c>
      <c r="D13" s="109">
        <v>29.04</v>
      </c>
      <c r="E13" s="93"/>
    </row>
    <row r="14" spans="1:5">
      <c r="A14" s="148"/>
      <c r="B14" s="81" t="s">
        <v>8</v>
      </c>
      <c r="C14" s="91">
        <v>113123</v>
      </c>
      <c r="D14" s="109">
        <v>19.7</v>
      </c>
      <c r="E14" s="93"/>
    </row>
    <row r="15" spans="1:5">
      <c r="A15" s="148"/>
      <c r="B15" s="81" t="s">
        <v>9</v>
      </c>
      <c r="C15" s="91">
        <v>292190</v>
      </c>
      <c r="D15" s="109">
        <v>50.89</v>
      </c>
      <c r="E15" s="82"/>
    </row>
  </sheetData>
  <mergeCells count="7">
    <mergeCell ref="D2:D3"/>
    <mergeCell ref="A4:A7"/>
    <mergeCell ref="A8:A11"/>
    <mergeCell ref="A12:A15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32"/>
  <sheetViews>
    <sheetView zoomScaleNormal="100" workbookViewId="0">
      <selection activeCell="Y17" sqref="Y17"/>
    </sheetView>
  </sheetViews>
  <sheetFormatPr defaultColWidth="10.7109375" defaultRowHeight="15"/>
  <cols>
    <col min="1" max="18" width="10.7109375" style="93"/>
    <col min="25" max="16384" width="10.7109375" style="93"/>
  </cols>
  <sheetData>
    <row r="1" spans="1:18" ht="15" customHeight="1">
      <c r="I1" s="104"/>
    </row>
    <row r="2" spans="1:18" ht="24" customHeight="1">
      <c r="A2" s="175" t="s">
        <v>115</v>
      </c>
      <c r="B2" s="149"/>
      <c r="C2" s="149"/>
      <c r="D2" s="149"/>
      <c r="E2" s="149"/>
      <c r="F2" s="149"/>
      <c r="G2" s="149"/>
      <c r="H2" s="87"/>
      <c r="I2" s="104"/>
      <c r="L2" s="175" t="s">
        <v>116</v>
      </c>
      <c r="M2" s="149"/>
      <c r="N2" s="149"/>
      <c r="O2" s="149"/>
      <c r="P2" s="149"/>
      <c r="Q2" s="149"/>
      <c r="R2" s="149"/>
    </row>
    <row r="3" spans="1:18" ht="24.75" customHeight="1">
      <c r="A3" s="159"/>
      <c r="B3" s="157" t="s">
        <v>14</v>
      </c>
      <c r="C3" s="157" t="s">
        <v>15</v>
      </c>
      <c r="D3" s="157" t="s">
        <v>16</v>
      </c>
      <c r="E3" s="157"/>
      <c r="F3" s="157" t="s">
        <v>17</v>
      </c>
      <c r="G3" s="157" t="s">
        <v>18</v>
      </c>
      <c r="H3" s="160" t="s">
        <v>19</v>
      </c>
      <c r="I3" s="104"/>
      <c r="L3" s="159"/>
      <c r="M3" s="157" t="s">
        <v>14</v>
      </c>
      <c r="N3" s="157" t="s">
        <v>15</v>
      </c>
      <c r="O3" s="157" t="s">
        <v>16</v>
      </c>
      <c r="P3" s="157"/>
      <c r="Q3" s="157" t="s">
        <v>17</v>
      </c>
      <c r="R3" s="157" t="s">
        <v>18</v>
      </c>
    </row>
    <row r="4" spans="1:18" ht="23.25" customHeight="1">
      <c r="A4" s="159"/>
      <c r="B4" s="157"/>
      <c r="C4" s="157"/>
      <c r="D4" s="129" t="s">
        <v>20</v>
      </c>
      <c r="E4" s="129" t="s">
        <v>21</v>
      </c>
      <c r="F4" s="157"/>
      <c r="G4" s="157"/>
      <c r="H4" s="161"/>
      <c r="I4" s="87"/>
      <c r="L4" s="159"/>
      <c r="M4" s="157"/>
      <c r="N4" s="157"/>
      <c r="O4" s="129" t="s">
        <v>20</v>
      </c>
      <c r="P4" s="129" t="s">
        <v>21</v>
      </c>
      <c r="Q4" s="157"/>
      <c r="R4" s="157"/>
    </row>
    <row r="5" spans="1:18" ht="15" customHeight="1">
      <c r="A5" s="30" t="s">
        <v>6</v>
      </c>
      <c r="B5" s="91">
        <v>1483563</v>
      </c>
      <c r="C5" s="91">
        <v>1081342</v>
      </c>
      <c r="D5" s="91">
        <v>98629.23</v>
      </c>
      <c r="E5" s="91">
        <v>303592.09999999998</v>
      </c>
      <c r="F5" s="91">
        <v>184818.7</v>
      </c>
      <c r="G5" s="91">
        <v>731986.6</v>
      </c>
      <c r="H5" s="91">
        <v>2400369</v>
      </c>
      <c r="I5" s="105"/>
      <c r="L5" s="30" t="s">
        <v>6</v>
      </c>
      <c r="M5" s="37">
        <f>B5/$H5*100</f>
        <v>61.805622385558223</v>
      </c>
      <c r="N5" s="37">
        <f t="shared" ref="N5:R8" si="0">C5/$H5*100</f>
        <v>45.048990384395069</v>
      </c>
      <c r="O5" s="37">
        <f t="shared" si="0"/>
        <v>4.1089195036263177</v>
      </c>
      <c r="P5" s="37">
        <f t="shared" si="0"/>
        <v>12.647726245423099</v>
      </c>
      <c r="Q5" s="37">
        <f t="shared" si="0"/>
        <v>7.6995953538810085</v>
      </c>
      <c r="R5" s="37">
        <f t="shared" si="0"/>
        <v>30.494753098377792</v>
      </c>
    </row>
    <row r="6" spans="1:18">
      <c r="A6" s="30" t="s">
        <v>117</v>
      </c>
      <c r="B6" s="91">
        <v>779412.7</v>
      </c>
      <c r="C6" s="91">
        <v>662667</v>
      </c>
      <c r="D6" s="91">
        <v>21494.799999999999</v>
      </c>
      <c r="E6" s="91">
        <v>95250.880000000005</v>
      </c>
      <c r="F6" s="91">
        <v>11383.68</v>
      </c>
      <c r="G6" s="91">
        <v>174631.8</v>
      </c>
      <c r="H6" s="91">
        <v>965428.2</v>
      </c>
      <c r="I6" s="105"/>
      <c r="J6" s="90"/>
      <c r="L6" s="30" t="s">
        <v>117</v>
      </c>
      <c r="M6" s="37">
        <f t="shared" ref="M6:M8" si="1">B6/$H6*100</f>
        <v>80.732332036706609</v>
      </c>
      <c r="N6" s="37">
        <f t="shared" si="0"/>
        <v>68.639697908140661</v>
      </c>
      <c r="O6" s="37">
        <f t="shared" si="0"/>
        <v>2.2264524694845251</v>
      </c>
      <c r="P6" s="37">
        <f t="shared" si="0"/>
        <v>9.8661795874618132</v>
      </c>
      <c r="Q6" s="37">
        <f t="shared" si="0"/>
        <v>1.1791327413058785</v>
      </c>
      <c r="R6" s="37">
        <f t="shared" si="0"/>
        <v>18.088533150367887</v>
      </c>
    </row>
    <row r="7" spans="1:18">
      <c r="A7" s="30" t="s">
        <v>118</v>
      </c>
      <c r="B7" s="91">
        <v>35777.69</v>
      </c>
      <c r="C7" s="91">
        <v>29973</v>
      </c>
      <c r="D7" s="91">
        <v>3407.1350000000002</v>
      </c>
      <c r="E7" s="91">
        <v>2397.5590000000002</v>
      </c>
      <c r="F7" s="91">
        <v>8436.4950000000008</v>
      </c>
      <c r="G7" s="91">
        <v>100274.7</v>
      </c>
      <c r="H7" s="91">
        <v>144488.9</v>
      </c>
      <c r="I7" s="105"/>
      <c r="J7" s="90"/>
      <c r="L7" s="30" t="s">
        <v>118</v>
      </c>
      <c r="M7" s="37">
        <f t="shared" si="1"/>
        <v>24.761549157063278</v>
      </c>
      <c r="N7" s="37">
        <f t="shared" si="0"/>
        <v>20.744154049203782</v>
      </c>
      <c r="O7" s="37">
        <f t="shared" si="0"/>
        <v>2.3580600309089492</v>
      </c>
      <c r="P7" s="37">
        <f t="shared" si="0"/>
        <v>1.6593378453292955</v>
      </c>
      <c r="Q7" s="37">
        <f t="shared" si="0"/>
        <v>5.8388533652066013</v>
      </c>
      <c r="R7" s="37">
        <f t="shared" si="0"/>
        <v>69.39958709630983</v>
      </c>
    </row>
    <row r="8" spans="1:18">
      <c r="A8" s="30" t="s">
        <v>9</v>
      </c>
      <c r="B8" s="91">
        <v>668373</v>
      </c>
      <c r="C8" s="91">
        <v>388702</v>
      </c>
      <c r="D8" s="91">
        <v>73727.289999999994</v>
      </c>
      <c r="E8" s="91">
        <v>205943.7</v>
      </c>
      <c r="F8" s="91">
        <v>164998.5</v>
      </c>
      <c r="G8" s="91">
        <v>457080.1</v>
      </c>
      <c r="H8" s="91">
        <v>1290452</v>
      </c>
      <c r="I8" s="105"/>
      <c r="J8" s="90"/>
      <c r="L8" s="30" t="s">
        <v>9</v>
      </c>
      <c r="M8" s="37">
        <f t="shared" si="1"/>
        <v>51.793712590627159</v>
      </c>
      <c r="N8" s="37">
        <f t="shared" si="0"/>
        <v>30.121383825202329</v>
      </c>
      <c r="O8" s="37">
        <f t="shared" si="0"/>
        <v>5.7132919318192377</v>
      </c>
      <c r="P8" s="37">
        <f t="shared" si="0"/>
        <v>15.959036058683315</v>
      </c>
      <c r="Q8" s="37">
        <f t="shared" si="0"/>
        <v>12.786101304039205</v>
      </c>
      <c r="R8" s="37">
        <f t="shared" si="0"/>
        <v>35.420155108442621</v>
      </c>
    </row>
    <row r="9" spans="1:18">
      <c r="A9" s="76"/>
      <c r="B9" s="76"/>
      <c r="C9" s="76"/>
      <c r="D9" s="76"/>
      <c r="E9" s="76"/>
      <c r="F9" s="76"/>
      <c r="G9" s="76"/>
      <c r="H9" s="76"/>
      <c r="I9" s="104"/>
      <c r="J9" s="25"/>
    </row>
    <row r="10" spans="1:18">
      <c r="A10" s="76"/>
      <c r="B10" s="76"/>
      <c r="C10" s="76"/>
      <c r="D10" s="76"/>
      <c r="E10" s="76"/>
      <c r="F10" s="76"/>
      <c r="G10" s="76"/>
      <c r="H10" s="76"/>
      <c r="I10" s="104"/>
    </row>
    <row r="12" spans="1:18" ht="24" customHeight="1">
      <c r="A12" s="202" t="s">
        <v>119</v>
      </c>
      <c r="B12" s="158"/>
      <c r="C12" s="158"/>
      <c r="D12" s="158"/>
      <c r="E12" s="158"/>
      <c r="F12" s="158"/>
      <c r="G12" s="158"/>
      <c r="H12" s="76"/>
      <c r="I12" s="104"/>
      <c r="L12" s="202" t="s">
        <v>120</v>
      </c>
      <c r="M12" s="158"/>
      <c r="N12" s="158"/>
      <c r="O12" s="158"/>
      <c r="P12" s="158"/>
      <c r="Q12" s="158"/>
      <c r="R12" s="158"/>
    </row>
    <row r="13" spans="1:18" ht="21" customHeight="1">
      <c r="A13" s="159"/>
      <c r="B13" s="157" t="s">
        <v>14</v>
      </c>
      <c r="C13" s="157" t="s">
        <v>15</v>
      </c>
      <c r="D13" s="157" t="s">
        <v>16</v>
      </c>
      <c r="E13" s="157"/>
      <c r="F13" s="157" t="s">
        <v>17</v>
      </c>
      <c r="G13" s="157" t="s">
        <v>18</v>
      </c>
      <c r="H13" s="160" t="s">
        <v>19</v>
      </c>
      <c r="I13" s="104"/>
      <c r="L13" s="159"/>
      <c r="M13" s="157" t="s">
        <v>14</v>
      </c>
      <c r="N13" s="157" t="s">
        <v>15</v>
      </c>
      <c r="O13" s="157" t="s">
        <v>16</v>
      </c>
      <c r="P13" s="157"/>
      <c r="Q13" s="157" t="s">
        <v>17</v>
      </c>
      <c r="R13" s="157" t="s">
        <v>18</v>
      </c>
    </row>
    <row r="14" spans="1:18">
      <c r="A14" s="159"/>
      <c r="B14" s="157"/>
      <c r="C14" s="157"/>
      <c r="D14" s="129" t="s">
        <v>20</v>
      </c>
      <c r="E14" s="129" t="s">
        <v>21</v>
      </c>
      <c r="F14" s="157"/>
      <c r="G14" s="157"/>
      <c r="H14" s="161"/>
      <c r="I14" s="104"/>
      <c r="L14" s="159"/>
      <c r="M14" s="157"/>
      <c r="N14" s="157"/>
      <c r="O14" s="129" t="s">
        <v>20</v>
      </c>
      <c r="P14" s="129" t="s">
        <v>21</v>
      </c>
      <c r="Q14" s="157"/>
      <c r="R14" s="157"/>
    </row>
    <row r="15" spans="1:18">
      <c r="A15" s="30" t="s">
        <v>6</v>
      </c>
      <c r="B15" s="91">
        <v>1483563</v>
      </c>
      <c r="C15" s="91">
        <v>1081342</v>
      </c>
      <c r="D15" s="91">
        <v>98629.23</v>
      </c>
      <c r="E15" s="91">
        <v>303592.09999999998</v>
      </c>
      <c r="F15" s="91">
        <v>184818.7</v>
      </c>
      <c r="G15" s="91">
        <v>731986.6</v>
      </c>
      <c r="H15" s="91">
        <v>2400369</v>
      </c>
      <c r="I15" s="104"/>
      <c r="L15" s="30" t="s">
        <v>6</v>
      </c>
      <c r="M15" s="37">
        <f>B15/$H15*100</f>
        <v>61.805622385558223</v>
      </c>
      <c r="N15" s="37">
        <f t="shared" ref="N15:R15" si="2">C15/$H15*100</f>
        <v>45.048990384395069</v>
      </c>
      <c r="O15" s="37">
        <f t="shared" si="2"/>
        <v>4.1089195036263177</v>
      </c>
      <c r="P15" s="37">
        <f t="shared" si="2"/>
        <v>12.647726245423099</v>
      </c>
      <c r="Q15" s="37">
        <f t="shared" si="2"/>
        <v>7.6995953538810085</v>
      </c>
      <c r="R15" s="37">
        <f t="shared" si="2"/>
        <v>30.494753098377792</v>
      </c>
    </row>
    <row r="16" spans="1:18">
      <c r="A16" s="30" t="s">
        <v>5</v>
      </c>
      <c r="B16" s="91">
        <v>1241412</v>
      </c>
      <c r="C16" s="91">
        <v>887554</v>
      </c>
      <c r="D16" s="91">
        <v>82761.22</v>
      </c>
      <c r="E16" s="91">
        <v>271096.90000000002</v>
      </c>
      <c r="F16" s="91">
        <v>145989.4</v>
      </c>
      <c r="G16" s="91">
        <v>487873.5</v>
      </c>
      <c r="H16" s="91">
        <v>1875275</v>
      </c>
      <c r="I16" s="104"/>
      <c r="L16" s="30" t="s">
        <v>5</v>
      </c>
      <c r="M16" s="37">
        <f t="shared" ref="M16:M18" si="3">B16/$H16*100</f>
        <v>66.198930823479216</v>
      </c>
      <c r="N16" s="37">
        <f t="shared" ref="N16:N18" si="4">C16/$H16*100</f>
        <v>47.329271706816336</v>
      </c>
      <c r="O16" s="37">
        <f t="shared" ref="O16:O18" si="5">D16/$H16*100</f>
        <v>4.4132844516137641</v>
      </c>
      <c r="P16" s="37">
        <f t="shared" ref="P16:P18" si="6">E16/$H16*100</f>
        <v>14.456381064110598</v>
      </c>
      <c r="Q16" s="37">
        <f t="shared" ref="Q16:Q18" si="7">F16/$H16*100</f>
        <v>7.7849595392675734</v>
      </c>
      <c r="R16" s="37">
        <f t="shared" ref="R16:R18" si="8">G16/$H16*100</f>
        <v>26.016104304701976</v>
      </c>
    </row>
    <row r="17" spans="1:18">
      <c r="A17" s="30" t="s">
        <v>121</v>
      </c>
      <c r="B17" s="91">
        <v>67876</v>
      </c>
      <c r="C17" s="91">
        <v>50792</v>
      </c>
      <c r="D17" s="91">
        <v>5824.2479999999996</v>
      </c>
      <c r="E17" s="91">
        <v>11259.75</v>
      </c>
      <c r="F17" s="91">
        <v>13851.04</v>
      </c>
      <c r="G17" s="91">
        <v>66900.98</v>
      </c>
      <c r="H17" s="91">
        <v>148628</v>
      </c>
      <c r="I17" s="104"/>
      <c r="L17" s="30" t="s">
        <v>121</v>
      </c>
      <c r="M17" s="37">
        <f t="shared" si="3"/>
        <v>45.668380116801679</v>
      </c>
      <c r="N17" s="37">
        <f t="shared" si="4"/>
        <v>34.173910703232231</v>
      </c>
      <c r="O17" s="37">
        <f t="shared" si="5"/>
        <v>3.9186748122830148</v>
      </c>
      <c r="P17" s="37">
        <f t="shared" si="6"/>
        <v>7.5757932556449665</v>
      </c>
      <c r="Q17" s="37">
        <f t="shared" si="7"/>
        <v>9.3192668945286226</v>
      </c>
      <c r="R17" s="37">
        <f t="shared" si="8"/>
        <v>45.012366445084368</v>
      </c>
    </row>
    <row r="18" spans="1:18">
      <c r="A18" s="30" t="s">
        <v>11</v>
      </c>
      <c r="B18" s="91">
        <v>170201.2</v>
      </c>
      <c r="C18" s="91">
        <v>139149</v>
      </c>
      <c r="D18" s="91">
        <v>9882.3829999999998</v>
      </c>
      <c r="E18" s="91">
        <v>21169.77</v>
      </c>
      <c r="F18" s="91">
        <v>24897.95</v>
      </c>
      <c r="G18" s="91">
        <v>169687.9</v>
      </c>
      <c r="H18" s="91">
        <v>364787</v>
      </c>
      <c r="L18" s="30" t="s">
        <v>11</v>
      </c>
      <c r="M18" s="37">
        <f t="shared" si="3"/>
        <v>46.657693393679054</v>
      </c>
      <c r="N18" s="37">
        <f t="shared" si="4"/>
        <v>38.145273817323535</v>
      </c>
      <c r="O18" s="37">
        <f t="shared" si="5"/>
        <v>2.7090831087730649</v>
      </c>
      <c r="P18" s="37">
        <f t="shared" si="6"/>
        <v>5.8033235833513803</v>
      </c>
      <c r="Q18" s="37">
        <f t="shared" si="7"/>
        <v>6.8253391705296513</v>
      </c>
      <c r="R18" s="37">
        <f t="shared" si="8"/>
        <v>46.516981142420093</v>
      </c>
    </row>
    <row r="19" spans="1:18">
      <c r="A19" s="76"/>
      <c r="B19" s="76"/>
      <c r="C19" s="76"/>
      <c r="D19" s="76"/>
      <c r="E19" s="76"/>
      <c r="F19" s="76"/>
      <c r="G19" s="106"/>
      <c r="H19" s="76"/>
    </row>
    <row r="21" spans="1:18" ht="24" customHeight="1">
      <c r="A21" s="202" t="s">
        <v>122</v>
      </c>
      <c r="B21" s="158"/>
      <c r="C21" s="158"/>
      <c r="D21" s="158"/>
      <c r="E21" s="158"/>
      <c r="F21" s="158"/>
      <c r="G21" s="158"/>
      <c r="H21" s="87"/>
      <c r="L21" s="175" t="s">
        <v>123</v>
      </c>
      <c r="M21" s="149"/>
      <c r="N21" s="149"/>
      <c r="O21" s="149"/>
      <c r="P21" s="149"/>
      <c r="Q21" s="149"/>
      <c r="R21" s="149"/>
    </row>
    <row r="22" spans="1:18" ht="21" customHeight="1">
      <c r="A22" s="155"/>
      <c r="B22" s="157" t="s">
        <v>14</v>
      </c>
      <c r="C22" s="157" t="s">
        <v>15</v>
      </c>
      <c r="D22" s="157" t="s">
        <v>16</v>
      </c>
      <c r="E22" s="157"/>
      <c r="F22" s="157" t="s">
        <v>17</v>
      </c>
      <c r="G22" s="157" t="s">
        <v>18</v>
      </c>
      <c r="H22" s="160" t="s">
        <v>19</v>
      </c>
      <c r="L22" s="107"/>
      <c r="M22" s="153" t="s">
        <v>14</v>
      </c>
      <c r="N22" s="153" t="s">
        <v>15</v>
      </c>
      <c r="O22" s="173" t="s">
        <v>16</v>
      </c>
      <c r="P22" s="174"/>
      <c r="Q22" s="153" t="s">
        <v>17</v>
      </c>
      <c r="R22" s="153" t="s">
        <v>18</v>
      </c>
    </row>
    <row r="23" spans="1:18">
      <c r="A23" s="156"/>
      <c r="B23" s="157"/>
      <c r="C23" s="157"/>
      <c r="D23" s="129" t="s">
        <v>20</v>
      </c>
      <c r="E23" s="129" t="s">
        <v>21</v>
      </c>
      <c r="F23" s="157"/>
      <c r="G23" s="157"/>
      <c r="H23" s="161"/>
      <c r="L23" s="108"/>
      <c r="M23" s="154"/>
      <c r="N23" s="154"/>
      <c r="O23" s="129" t="s">
        <v>20</v>
      </c>
      <c r="P23" s="129" t="s">
        <v>21</v>
      </c>
      <c r="Q23" s="154"/>
      <c r="R23" s="154"/>
    </row>
    <row r="24" spans="1:18">
      <c r="A24" s="30" t="s">
        <v>6</v>
      </c>
      <c r="B24" s="91">
        <v>1483563</v>
      </c>
      <c r="C24" s="91">
        <v>1081342</v>
      </c>
      <c r="D24" s="91">
        <v>98629.23</v>
      </c>
      <c r="E24" s="91">
        <v>303592.09999999998</v>
      </c>
      <c r="F24" s="91">
        <v>184818.7</v>
      </c>
      <c r="G24" s="91">
        <v>731986.6</v>
      </c>
      <c r="H24" s="91">
        <v>2400369</v>
      </c>
      <c r="L24" s="30" t="s">
        <v>6</v>
      </c>
      <c r="M24" s="37">
        <f>B24/$H24*100</f>
        <v>61.805622385558223</v>
      </c>
      <c r="N24" s="37">
        <f t="shared" ref="N24:R24" si="9">C24/$H24*100</f>
        <v>45.048990384395069</v>
      </c>
      <c r="O24" s="37">
        <f t="shared" si="9"/>
        <v>4.1089195036263177</v>
      </c>
      <c r="P24" s="37">
        <f t="shared" si="9"/>
        <v>12.647726245423099</v>
      </c>
      <c r="Q24" s="37">
        <f t="shared" si="9"/>
        <v>7.6995953538810085</v>
      </c>
      <c r="R24" s="37">
        <f t="shared" si="9"/>
        <v>30.494753098377792</v>
      </c>
    </row>
    <row r="25" spans="1:18">
      <c r="A25" s="30"/>
      <c r="B25" s="91"/>
      <c r="C25" s="91"/>
      <c r="D25" s="91"/>
      <c r="E25" s="91"/>
      <c r="F25" s="91"/>
      <c r="G25" s="91"/>
      <c r="H25" s="4"/>
      <c r="L25" s="30"/>
      <c r="M25" s="37"/>
      <c r="N25" s="37"/>
      <c r="O25" s="37"/>
      <c r="P25" s="37"/>
      <c r="Q25" s="37"/>
      <c r="R25" s="37"/>
    </row>
    <row r="26" spans="1:18">
      <c r="A26" s="30" t="s">
        <v>35</v>
      </c>
      <c r="B26" s="91">
        <v>702710.6</v>
      </c>
      <c r="C26" s="91">
        <v>537995</v>
      </c>
      <c r="D26" s="91">
        <v>45235.64</v>
      </c>
      <c r="E26" s="91">
        <v>119480</v>
      </c>
      <c r="F26" s="91">
        <v>68252.56</v>
      </c>
      <c r="G26" s="91">
        <v>233767.1</v>
      </c>
      <c r="H26" s="91">
        <v>1004730</v>
      </c>
      <c r="L26" s="30" t="s">
        <v>35</v>
      </c>
      <c r="M26" s="37">
        <f t="shared" ref="M26:M31" si="10">B26/$H26*100</f>
        <v>69.940242652254838</v>
      </c>
      <c r="N26" s="37">
        <f t="shared" ref="N26:N31" si="11">C26/$H26*100</f>
        <v>53.546226349367487</v>
      </c>
      <c r="O26" s="37">
        <f t="shared" ref="O26:O31" si="12">D26/$H26*100</f>
        <v>4.5022682710778019</v>
      </c>
      <c r="P26" s="37">
        <f t="shared" ref="P26:P31" si="13">E26/$H26*100</f>
        <v>11.891752012978611</v>
      </c>
      <c r="Q26" s="37">
        <f t="shared" ref="Q26:Q31" si="14">F26/$H26*100</f>
        <v>6.7931245210155966</v>
      </c>
      <c r="R26" s="37">
        <f t="shared" ref="R26:R31" si="15">G26/$H26*100</f>
        <v>23.266658704328528</v>
      </c>
    </row>
    <row r="27" spans="1:18">
      <c r="A27" s="30" t="s">
        <v>36</v>
      </c>
      <c r="B27" s="91">
        <v>344698.6</v>
      </c>
      <c r="C27" s="91">
        <v>270054</v>
      </c>
      <c r="D27" s="91">
        <v>14245.16</v>
      </c>
      <c r="E27" s="91">
        <v>60399.42</v>
      </c>
      <c r="F27" s="91">
        <v>19798.830000000002</v>
      </c>
      <c r="G27" s="91">
        <v>82165.61</v>
      </c>
      <c r="H27" s="91">
        <v>446663</v>
      </c>
      <c r="L27" s="30" t="s">
        <v>36</v>
      </c>
      <c r="M27" s="37">
        <f t="shared" si="10"/>
        <v>77.171961859388389</v>
      </c>
      <c r="N27" s="37">
        <f t="shared" si="11"/>
        <v>60.460347062550511</v>
      </c>
      <c r="O27" s="37">
        <f t="shared" si="12"/>
        <v>3.1892411057105692</v>
      </c>
      <c r="P27" s="37">
        <f t="shared" si="13"/>
        <v>13.522369213478619</v>
      </c>
      <c r="Q27" s="37">
        <f t="shared" si="14"/>
        <v>4.4326102676962273</v>
      </c>
      <c r="R27" s="37">
        <f t="shared" si="15"/>
        <v>18.39543682821277</v>
      </c>
    </row>
    <row r="28" spans="1:18">
      <c r="A28" s="30" t="s">
        <v>37</v>
      </c>
      <c r="B28" s="91">
        <v>33403.83</v>
      </c>
      <c r="C28" s="91">
        <v>25457</v>
      </c>
      <c r="D28" s="91">
        <v>2239.7280000000001</v>
      </c>
      <c r="E28" s="91">
        <v>5707.1019999999999</v>
      </c>
      <c r="F28" s="91">
        <v>6652.3050000000003</v>
      </c>
      <c r="G28" s="91">
        <v>39014</v>
      </c>
      <c r="H28" s="91">
        <v>79070.14</v>
      </c>
      <c r="L28" s="30" t="s">
        <v>37</v>
      </c>
      <c r="M28" s="37">
        <f t="shared" si="10"/>
        <v>42.245821241748146</v>
      </c>
      <c r="N28" s="37">
        <f t="shared" si="11"/>
        <v>32.19546594959867</v>
      </c>
      <c r="O28" s="37">
        <f t="shared" si="12"/>
        <v>2.8325838300020716</v>
      </c>
      <c r="P28" s="37">
        <f t="shared" si="13"/>
        <v>7.2177714621474038</v>
      </c>
      <c r="Q28" s="37">
        <f t="shared" si="14"/>
        <v>8.4131696238301839</v>
      </c>
      <c r="R28" s="37">
        <f t="shared" si="15"/>
        <v>49.341002810922049</v>
      </c>
    </row>
    <row r="29" spans="1:18">
      <c r="A29" s="30" t="s">
        <v>38</v>
      </c>
      <c r="B29" s="91">
        <v>398390.7</v>
      </c>
      <c r="C29" s="91">
        <v>244286</v>
      </c>
      <c r="D29" s="91">
        <v>36594.86</v>
      </c>
      <c r="E29" s="91">
        <v>117509.8</v>
      </c>
      <c r="F29" s="91">
        <v>89686.080000000002</v>
      </c>
      <c r="G29" s="91">
        <v>374661.5</v>
      </c>
      <c r="H29" s="91">
        <v>862738.2</v>
      </c>
      <c r="L29" s="30" t="s">
        <v>38</v>
      </c>
      <c r="M29" s="37">
        <f t="shared" si="10"/>
        <v>46.177473073523352</v>
      </c>
      <c r="N29" s="37">
        <f t="shared" si="11"/>
        <v>28.315194574669349</v>
      </c>
      <c r="O29" s="37">
        <f t="shared" si="12"/>
        <v>4.2417108689519027</v>
      </c>
      <c r="P29" s="37">
        <f t="shared" si="13"/>
        <v>13.620562993501389</v>
      </c>
      <c r="Q29" s="37">
        <f t="shared" si="14"/>
        <v>10.395515116868594</v>
      </c>
      <c r="R29" s="37">
        <f t="shared" si="15"/>
        <v>43.427021082409475</v>
      </c>
    </row>
    <row r="30" spans="1:18">
      <c r="A30" s="30" t="s">
        <v>39</v>
      </c>
      <c r="B30" s="91">
        <v>1509.5050000000001</v>
      </c>
      <c r="C30" s="91">
        <v>956</v>
      </c>
      <c r="D30" s="91">
        <v>166.6662</v>
      </c>
      <c r="E30" s="91">
        <v>386.83909999999997</v>
      </c>
      <c r="F30" s="91">
        <v>210.30009999999999</v>
      </c>
      <c r="G30" s="91">
        <v>928.89570000000003</v>
      </c>
      <c r="H30" s="91">
        <v>2648.701</v>
      </c>
      <c r="L30" s="30" t="s">
        <v>39</v>
      </c>
      <c r="M30" s="37">
        <f t="shared" si="10"/>
        <v>56.990388873640327</v>
      </c>
      <c r="N30" s="37">
        <f t="shared" si="11"/>
        <v>36.093164158581885</v>
      </c>
      <c r="O30" s="37">
        <f t="shared" si="12"/>
        <v>6.2923750170366528</v>
      </c>
      <c r="P30" s="37">
        <f t="shared" si="13"/>
        <v>14.604861024328528</v>
      </c>
      <c r="Q30" s="37">
        <f t="shared" si="14"/>
        <v>7.9397448032073079</v>
      </c>
      <c r="R30" s="37">
        <f t="shared" si="15"/>
        <v>35.069858772281201</v>
      </c>
    </row>
    <row r="31" spans="1:18">
      <c r="A31" s="30" t="s">
        <v>40</v>
      </c>
      <c r="B31" s="91">
        <v>2850.1350000000002</v>
      </c>
      <c r="C31" s="91">
        <v>2594</v>
      </c>
      <c r="D31" s="91">
        <v>147.17080000000001</v>
      </c>
      <c r="E31" s="91">
        <v>108.9644</v>
      </c>
      <c r="F31" s="91">
        <v>218.6234</v>
      </c>
      <c r="G31" s="91">
        <v>1449.502</v>
      </c>
      <c r="H31" s="91">
        <v>4518.26</v>
      </c>
      <c r="L31" s="30" t="s">
        <v>40</v>
      </c>
      <c r="M31" s="37">
        <f t="shared" si="10"/>
        <v>63.080367221009858</v>
      </c>
      <c r="N31" s="37">
        <f t="shared" si="11"/>
        <v>57.411481410985644</v>
      </c>
      <c r="O31" s="37">
        <f t="shared" si="12"/>
        <v>3.2572450456591699</v>
      </c>
      <c r="P31" s="37">
        <f t="shared" si="13"/>
        <v>2.4116451908478038</v>
      </c>
      <c r="Q31" s="37">
        <f t="shared" si="14"/>
        <v>4.8386635563247804</v>
      </c>
      <c r="R31" s="37">
        <f t="shared" si="15"/>
        <v>32.080978075630881</v>
      </c>
    </row>
    <row r="32" spans="1:18">
      <c r="A32" s="16"/>
      <c r="B32" s="90"/>
      <c r="C32" s="90"/>
      <c r="D32" s="90"/>
      <c r="E32" s="90"/>
      <c r="F32" s="90"/>
      <c r="G32" s="90"/>
      <c r="H32" s="90"/>
      <c r="L32" s="16"/>
      <c r="M32" s="38"/>
      <c r="N32" s="38"/>
      <c r="O32" s="38"/>
      <c r="P32" s="38"/>
      <c r="Q32" s="38"/>
      <c r="R32" s="38"/>
    </row>
  </sheetData>
  <mergeCells count="44">
    <mergeCell ref="A2:G2"/>
    <mergeCell ref="L2:R2"/>
    <mergeCell ref="A3:A4"/>
    <mergeCell ref="B3:B4"/>
    <mergeCell ref="C3:C4"/>
    <mergeCell ref="D3:E3"/>
    <mergeCell ref="F3:F4"/>
    <mergeCell ref="G3:G4"/>
    <mergeCell ref="L3:L4"/>
    <mergeCell ref="M3:M4"/>
    <mergeCell ref="H3:H4"/>
    <mergeCell ref="N3:N4"/>
    <mergeCell ref="O3:P3"/>
    <mergeCell ref="Q3:Q4"/>
    <mergeCell ref="R3:R4"/>
    <mergeCell ref="A12:G12"/>
    <mergeCell ref="L12:R12"/>
    <mergeCell ref="A13:A14"/>
    <mergeCell ref="B13:B14"/>
    <mergeCell ref="C13:C14"/>
    <mergeCell ref="D13:E13"/>
    <mergeCell ref="F13:F14"/>
    <mergeCell ref="R13:R14"/>
    <mergeCell ref="G13:G14"/>
    <mergeCell ref="L13:L14"/>
    <mergeCell ref="M13:M14"/>
    <mergeCell ref="N13:N14"/>
    <mergeCell ref="O13:P13"/>
    <mergeCell ref="Q13:Q14"/>
    <mergeCell ref="H13:H14"/>
    <mergeCell ref="A21:G21"/>
    <mergeCell ref="L21:R21"/>
    <mergeCell ref="A22:A23"/>
    <mergeCell ref="B22:B23"/>
    <mergeCell ref="C22:C23"/>
    <mergeCell ref="D22:E22"/>
    <mergeCell ref="F22:F23"/>
    <mergeCell ref="G22:G23"/>
    <mergeCell ref="M22:M23"/>
    <mergeCell ref="N22:N23"/>
    <mergeCell ref="O22:P22"/>
    <mergeCell ref="Q22:Q23"/>
    <mergeCell ref="R22:R23"/>
    <mergeCell ref="H22:H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123"/>
  <sheetViews>
    <sheetView tabSelected="1" topLeftCell="U34" zoomScaleNormal="100" workbookViewId="0">
      <selection activeCell="AF55" sqref="AF55"/>
    </sheetView>
  </sheetViews>
  <sheetFormatPr defaultColWidth="12.140625" defaultRowHeight="12.75"/>
  <cols>
    <col min="1" max="1" width="22.85546875" style="9" customWidth="1"/>
    <col min="2" max="2" width="16.85546875" style="9" customWidth="1"/>
    <col min="3" max="8" width="12.140625" style="9"/>
    <col min="9" max="9" width="12.140625" style="12"/>
    <col min="10" max="10" width="12.140625" style="9"/>
    <col min="11" max="11" width="24.42578125" style="9" bestFit="1" customWidth="1"/>
    <col min="12" max="12" width="15.140625" style="9" bestFit="1" customWidth="1"/>
    <col min="13" max="25" width="12.140625" style="9"/>
    <col min="26" max="27" width="12.140625" style="87"/>
    <col min="28" max="16384" width="12.140625" style="9"/>
  </cols>
  <sheetData>
    <row r="1" spans="1:27">
      <c r="A1" s="16" t="s">
        <v>12</v>
      </c>
      <c r="B1" s="87"/>
      <c r="C1" s="87"/>
      <c r="D1" s="87"/>
      <c r="E1" s="87"/>
      <c r="F1" s="87"/>
      <c r="G1" s="87"/>
      <c r="H1" s="87"/>
      <c r="I1" s="90"/>
      <c r="J1" s="87"/>
      <c r="K1" s="16" t="s">
        <v>12</v>
      </c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7">
      <c r="A2" s="16"/>
      <c r="B2" s="87"/>
      <c r="C2" s="87"/>
      <c r="D2" s="87"/>
      <c r="E2" s="87"/>
      <c r="F2" s="87"/>
      <c r="G2" s="87"/>
      <c r="H2" s="87"/>
      <c r="I2" s="90"/>
      <c r="J2" s="87"/>
      <c r="K2" s="16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7">
      <c r="A3" s="16"/>
      <c r="B3" s="87"/>
      <c r="C3" s="87"/>
      <c r="D3" s="87"/>
      <c r="E3" s="87"/>
      <c r="F3" s="87"/>
      <c r="G3" s="87"/>
      <c r="H3" s="87"/>
      <c r="I3" s="90"/>
      <c r="J3" s="87"/>
      <c r="K3" s="16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7">
      <c r="A4" s="149" t="s">
        <v>13</v>
      </c>
      <c r="B4" s="149"/>
      <c r="C4" s="149"/>
      <c r="D4" s="149"/>
      <c r="E4" s="149"/>
      <c r="F4" s="149"/>
      <c r="G4" s="149"/>
      <c r="H4" s="90"/>
      <c r="I4" s="90"/>
      <c r="J4" s="87"/>
      <c r="K4" s="158" t="s">
        <v>13</v>
      </c>
      <c r="L4" s="158"/>
      <c r="M4" s="158"/>
      <c r="N4" s="158"/>
      <c r="O4" s="158"/>
      <c r="P4" s="158"/>
      <c r="Q4" s="158"/>
      <c r="R4" s="87"/>
      <c r="S4" s="87"/>
      <c r="T4" s="87"/>
      <c r="U4" s="87"/>
      <c r="V4" s="87"/>
      <c r="W4" s="87"/>
      <c r="X4" s="87"/>
      <c r="Y4" s="87"/>
    </row>
    <row r="5" spans="1:27" ht="32.25" customHeight="1">
      <c r="A5" s="162"/>
      <c r="B5" s="153" t="s">
        <v>14</v>
      </c>
      <c r="C5" s="153" t="s">
        <v>15</v>
      </c>
      <c r="D5" s="173" t="s">
        <v>16</v>
      </c>
      <c r="E5" s="174"/>
      <c r="F5" s="153" t="s">
        <v>17</v>
      </c>
      <c r="G5" s="153" t="s">
        <v>18</v>
      </c>
      <c r="H5" s="160" t="s">
        <v>19</v>
      </c>
      <c r="I5" s="90"/>
      <c r="J5" s="87"/>
      <c r="K5" s="159"/>
      <c r="L5" s="157" t="s">
        <v>14</v>
      </c>
      <c r="M5" s="157" t="s">
        <v>15</v>
      </c>
      <c r="N5" s="157" t="s">
        <v>16</v>
      </c>
      <c r="O5" s="157"/>
      <c r="P5" s="157" t="s">
        <v>17</v>
      </c>
      <c r="Q5" s="157" t="s">
        <v>18</v>
      </c>
      <c r="R5" s="87"/>
      <c r="S5" s="87"/>
      <c r="T5" s="87"/>
      <c r="U5" s="87"/>
      <c r="V5" s="87"/>
      <c r="W5" s="87"/>
      <c r="X5" s="87"/>
      <c r="Y5" s="87"/>
    </row>
    <row r="6" spans="1:27">
      <c r="A6" s="163"/>
      <c r="B6" s="154"/>
      <c r="C6" s="154"/>
      <c r="D6" s="129" t="s">
        <v>20</v>
      </c>
      <c r="E6" s="129" t="s">
        <v>21</v>
      </c>
      <c r="F6" s="154"/>
      <c r="G6" s="154"/>
      <c r="H6" s="161"/>
      <c r="I6" s="90"/>
      <c r="J6" s="87"/>
      <c r="K6" s="159"/>
      <c r="L6" s="157"/>
      <c r="M6" s="157"/>
      <c r="N6" s="129" t="s">
        <v>20</v>
      </c>
      <c r="O6" s="129" t="s">
        <v>21</v>
      </c>
      <c r="P6" s="157"/>
      <c r="Q6" s="157"/>
      <c r="R6" s="87"/>
      <c r="S6" s="87"/>
      <c r="T6" s="87"/>
      <c r="U6" s="87"/>
      <c r="V6" s="87"/>
      <c r="W6" s="87"/>
      <c r="X6" s="87"/>
      <c r="Y6" s="87"/>
    </row>
    <row r="7" spans="1:27">
      <c r="A7" s="30" t="s">
        <v>6</v>
      </c>
      <c r="B7" s="91">
        <v>1539914</v>
      </c>
      <c r="C7" s="91">
        <v>1180126</v>
      </c>
      <c r="D7" s="91">
        <v>88252.71</v>
      </c>
      <c r="E7" s="91">
        <v>271535.7</v>
      </c>
      <c r="F7" s="91">
        <v>411446.6</v>
      </c>
      <c r="G7" s="91">
        <v>960537.2</v>
      </c>
      <c r="H7" s="91">
        <v>2911898</v>
      </c>
      <c r="I7" s="90"/>
      <c r="J7" s="90"/>
      <c r="K7" s="30" t="s">
        <v>6</v>
      </c>
      <c r="L7" s="37">
        <f t="shared" ref="L7:Q10" si="0">B7/$H7*100</f>
        <v>52.883514463762126</v>
      </c>
      <c r="M7" s="37">
        <f t="shared" si="0"/>
        <v>40.527724528812485</v>
      </c>
      <c r="N7" s="37">
        <f t="shared" si="0"/>
        <v>3.030762409947052</v>
      </c>
      <c r="O7" s="37">
        <f t="shared" si="0"/>
        <v>9.3250416051661151</v>
      </c>
      <c r="P7" s="37">
        <f t="shared" si="0"/>
        <v>14.129842460141118</v>
      </c>
      <c r="Q7" s="37">
        <f t="shared" si="0"/>
        <v>32.98663620772431</v>
      </c>
      <c r="R7" s="87"/>
      <c r="S7" s="38"/>
      <c r="T7" s="38"/>
      <c r="U7" s="38"/>
      <c r="V7" s="38"/>
      <c r="W7" s="38"/>
      <c r="X7" s="38"/>
      <c r="Y7" s="87"/>
      <c r="Z7" s="38"/>
      <c r="AA7" s="38"/>
    </row>
    <row r="8" spans="1:27">
      <c r="A8" s="30" t="s">
        <v>7</v>
      </c>
      <c r="B8" s="91">
        <v>837226.1</v>
      </c>
      <c r="C8" s="91">
        <v>722091</v>
      </c>
      <c r="D8" s="91">
        <v>21161.45</v>
      </c>
      <c r="E8" s="91">
        <v>93973.63</v>
      </c>
      <c r="F8" s="91">
        <v>39664.54</v>
      </c>
      <c r="G8" s="91">
        <v>259204.4</v>
      </c>
      <c r="H8" s="91">
        <v>1136095</v>
      </c>
      <c r="I8" s="90"/>
      <c r="J8" s="87"/>
      <c r="K8" s="30" t="s">
        <v>7</v>
      </c>
      <c r="L8" s="37">
        <f t="shared" si="0"/>
        <v>73.693317900351644</v>
      </c>
      <c r="M8" s="37">
        <f t="shared" si="0"/>
        <v>63.559033355485241</v>
      </c>
      <c r="N8" s="37">
        <f t="shared" si="0"/>
        <v>1.8626479299706451</v>
      </c>
      <c r="O8" s="37">
        <f t="shared" si="0"/>
        <v>8.2716348544795988</v>
      </c>
      <c r="P8" s="37">
        <f t="shared" si="0"/>
        <v>3.4913048644699609</v>
      </c>
      <c r="Q8" s="37">
        <f t="shared" si="0"/>
        <v>22.815380756010718</v>
      </c>
      <c r="R8" s="87"/>
      <c r="S8" s="38"/>
      <c r="T8" s="38"/>
      <c r="U8" s="38"/>
      <c r="V8" s="38"/>
      <c r="W8" s="38"/>
      <c r="X8" s="38"/>
      <c r="Y8" s="87"/>
      <c r="Z8" s="38"/>
      <c r="AA8" s="38"/>
    </row>
    <row r="9" spans="1:27">
      <c r="A9" s="30" t="s">
        <v>8</v>
      </c>
      <c r="B9" s="91">
        <v>39425.19</v>
      </c>
      <c r="C9" s="91">
        <v>33905</v>
      </c>
      <c r="D9" s="91">
        <v>3340.038</v>
      </c>
      <c r="E9" s="91">
        <v>2180.1509999999998</v>
      </c>
      <c r="F9" s="91">
        <v>16475.88</v>
      </c>
      <c r="G9" s="91">
        <v>144653.9</v>
      </c>
      <c r="H9" s="91">
        <v>200555</v>
      </c>
      <c r="I9" s="90"/>
      <c r="J9" s="87"/>
      <c r="K9" s="30" t="s">
        <v>8</v>
      </c>
      <c r="L9" s="37">
        <f t="shared" si="0"/>
        <v>19.658043928099524</v>
      </c>
      <c r="M9" s="37">
        <f t="shared" si="0"/>
        <v>16.905586996085862</v>
      </c>
      <c r="N9" s="37">
        <f t="shared" si="0"/>
        <v>1.6653975218767918</v>
      </c>
      <c r="O9" s="37">
        <f t="shared" si="0"/>
        <v>1.0870589115205305</v>
      </c>
      <c r="P9" s="37">
        <f t="shared" si="0"/>
        <v>8.2151429782353969</v>
      </c>
      <c r="Q9" s="37">
        <f t="shared" si="0"/>
        <v>72.12679813517488</v>
      </c>
      <c r="R9" s="87"/>
      <c r="S9" s="38"/>
      <c r="T9" s="38"/>
      <c r="U9" s="38"/>
      <c r="V9" s="38"/>
      <c r="W9" s="38"/>
      <c r="X9" s="38"/>
      <c r="Y9" s="87"/>
      <c r="Z9" s="38"/>
      <c r="AA9" s="38"/>
    </row>
    <row r="10" spans="1:27">
      <c r="A10" s="30" t="s">
        <v>9</v>
      </c>
      <c r="B10" s="91">
        <v>663048.1</v>
      </c>
      <c r="C10" s="91">
        <v>424071</v>
      </c>
      <c r="D10" s="91">
        <v>63647.65</v>
      </c>
      <c r="E10" s="91">
        <v>175329.4</v>
      </c>
      <c r="F10" s="91">
        <v>355168.6</v>
      </c>
      <c r="G10" s="91">
        <v>553975.9</v>
      </c>
      <c r="H10" s="91">
        <v>1572193</v>
      </c>
      <c r="I10" s="90"/>
      <c r="J10" s="87"/>
      <c r="K10" s="30" t="s">
        <v>9</v>
      </c>
      <c r="L10" s="37">
        <f t="shared" si="0"/>
        <v>42.173454531345705</v>
      </c>
      <c r="M10" s="37">
        <f t="shared" si="0"/>
        <v>26.973215120535453</v>
      </c>
      <c r="N10" s="37">
        <f t="shared" si="0"/>
        <v>4.0483356687124292</v>
      </c>
      <c r="O10" s="37">
        <f t="shared" si="0"/>
        <v>11.151900561826697</v>
      </c>
      <c r="P10" s="37">
        <f t="shared" si="0"/>
        <v>22.590648857996438</v>
      </c>
      <c r="Q10" s="37">
        <f t="shared" si="0"/>
        <v>35.235871168488856</v>
      </c>
      <c r="R10" s="87"/>
      <c r="S10" s="38"/>
      <c r="T10" s="38"/>
      <c r="U10" s="38"/>
      <c r="V10" s="38"/>
      <c r="W10" s="38"/>
      <c r="X10" s="38"/>
      <c r="Y10" s="87"/>
      <c r="Z10" s="38"/>
      <c r="AA10" s="38"/>
    </row>
    <row r="11" spans="1:27">
      <c r="A11" s="16"/>
      <c r="B11" s="90"/>
      <c r="C11" s="90"/>
      <c r="D11" s="90"/>
      <c r="E11" s="90"/>
      <c r="F11" s="90"/>
      <c r="G11" s="90"/>
      <c r="H11" s="90"/>
      <c r="I11" s="90"/>
      <c r="J11" s="87"/>
      <c r="K11" s="16"/>
      <c r="L11" s="38"/>
      <c r="M11" s="38"/>
      <c r="N11" s="38"/>
      <c r="O11" s="38"/>
      <c r="P11" s="38"/>
      <c r="Q11" s="38"/>
      <c r="R11" s="87"/>
      <c r="S11" s="87"/>
      <c r="T11" s="87"/>
      <c r="U11" s="87"/>
      <c r="V11" s="87"/>
      <c r="W11" s="87"/>
      <c r="X11" s="87"/>
      <c r="Y11" s="87"/>
    </row>
    <row r="12" spans="1:27">
      <c r="A12" s="16"/>
      <c r="B12" s="90"/>
      <c r="C12" s="90"/>
      <c r="D12" s="90"/>
      <c r="E12" s="90"/>
      <c r="F12" s="90"/>
      <c r="G12" s="90"/>
      <c r="H12" s="90"/>
      <c r="I12" s="90"/>
      <c r="J12" s="87"/>
      <c r="K12" s="16"/>
      <c r="L12" s="38"/>
      <c r="M12" s="38"/>
      <c r="N12" s="38"/>
      <c r="O12" s="38"/>
      <c r="P12" s="38"/>
      <c r="Q12" s="38"/>
      <c r="R12" s="87"/>
      <c r="S12" s="87"/>
      <c r="T12" s="87"/>
      <c r="U12" s="87"/>
      <c r="V12" s="87"/>
      <c r="W12" s="87"/>
      <c r="X12" s="87"/>
      <c r="Y12" s="87"/>
    </row>
    <row r="13" spans="1:27" ht="12.75" customHeight="1">
      <c r="A13" s="149" t="s">
        <v>22</v>
      </c>
      <c r="B13" s="149"/>
      <c r="C13" s="149"/>
      <c r="D13" s="149"/>
      <c r="E13" s="149"/>
      <c r="F13" s="149"/>
      <c r="G13" s="149"/>
      <c r="H13" s="74"/>
      <c r="I13" s="90"/>
      <c r="J13" s="87"/>
      <c r="K13" s="149" t="s">
        <v>22</v>
      </c>
      <c r="L13" s="149"/>
      <c r="M13" s="149"/>
      <c r="N13" s="149"/>
      <c r="O13" s="149"/>
      <c r="P13" s="149"/>
      <c r="Q13" s="149"/>
      <c r="R13" s="87"/>
      <c r="S13" s="87"/>
      <c r="T13" s="87"/>
      <c r="U13" s="87"/>
      <c r="V13" s="87"/>
      <c r="W13" s="87"/>
      <c r="X13" s="87"/>
      <c r="Y13" s="87"/>
    </row>
    <row r="14" spans="1:27" ht="12.75" customHeight="1">
      <c r="A14" s="162"/>
      <c r="B14" s="153" t="s">
        <v>14</v>
      </c>
      <c r="C14" s="153" t="s">
        <v>15</v>
      </c>
      <c r="D14" s="173" t="s">
        <v>16</v>
      </c>
      <c r="E14" s="174"/>
      <c r="F14" s="153" t="s">
        <v>17</v>
      </c>
      <c r="G14" s="153" t="s">
        <v>18</v>
      </c>
      <c r="H14" s="160" t="s">
        <v>23</v>
      </c>
      <c r="I14" s="90"/>
      <c r="J14" s="87"/>
      <c r="K14" s="159"/>
      <c r="L14" s="157" t="s">
        <v>14</v>
      </c>
      <c r="M14" s="157" t="s">
        <v>15</v>
      </c>
      <c r="N14" s="157" t="s">
        <v>16</v>
      </c>
      <c r="O14" s="157"/>
      <c r="P14" s="157" t="s">
        <v>17</v>
      </c>
      <c r="Q14" s="157" t="s">
        <v>18</v>
      </c>
      <c r="R14" s="87"/>
      <c r="S14" s="87"/>
      <c r="T14" s="87"/>
      <c r="U14" s="87"/>
      <c r="V14" s="87"/>
      <c r="W14" s="87"/>
      <c r="X14" s="87"/>
      <c r="Y14" s="87"/>
    </row>
    <row r="15" spans="1:27">
      <c r="A15" s="163"/>
      <c r="B15" s="154"/>
      <c r="C15" s="154"/>
      <c r="D15" s="129" t="s">
        <v>20</v>
      </c>
      <c r="E15" s="129" t="s">
        <v>21</v>
      </c>
      <c r="F15" s="154"/>
      <c r="G15" s="154"/>
      <c r="H15" s="161"/>
      <c r="I15" s="90"/>
      <c r="J15" s="87"/>
      <c r="K15" s="159"/>
      <c r="L15" s="157"/>
      <c r="M15" s="157"/>
      <c r="N15" s="129" t="s">
        <v>20</v>
      </c>
      <c r="O15" s="129" t="s">
        <v>21</v>
      </c>
      <c r="P15" s="157"/>
      <c r="Q15" s="157"/>
      <c r="R15" s="87"/>
      <c r="S15" s="87"/>
      <c r="T15" s="87"/>
      <c r="U15" s="87"/>
      <c r="V15" s="87"/>
      <c r="W15" s="87"/>
      <c r="X15" s="87"/>
      <c r="Y15" s="87"/>
    </row>
    <row r="16" spans="1:27">
      <c r="A16" s="30" t="s">
        <v>6</v>
      </c>
      <c r="B16" s="91">
        <v>1539914</v>
      </c>
      <c r="C16" s="91">
        <v>1180126</v>
      </c>
      <c r="D16" s="91">
        <v>88252.71</v>
      </c>
      <c r="E16" s="91">
        <v>271535.7</v>
      </c>
      <c r="F16" s="91">
        <v>411446.6</v>
      </c>
      <c r="G16" s="91">
        <v>960537.2</v>
      </c>
      <c r="H16" s="91">
        <v>2911898</v>
      </c>
      <c r="I16" s="90"/>
      <c r="J16" s="87"/>
      <c r="K16" s="30" t="s">
        <v>6</v>
      </c>
      <c r="L16" s="37">
        <f t="shared" ref="L16:Q18" si="1">B16/$H16*100</f>
        <v>52.883514463762126</v>
      </c>
      <c r="M16" s="37">
        <f t="shared" si="1"/>
        <v>40.527724528812485</v>
      </c>
      <c r="N16" s="37">
        <f t="shared" si="1"/>
        <v>3.030762409947052</v>
      </c>
      <c r="O16" s="37">
        <f t="shared" si="1"/>
        <v>9.3250416051661151</v>
      </c>
      <c r="P16" s="37">
        <f t="shared" si="1"/>
        <v>14.129842460141118</v>
      </c>
      <c r="Q16" s="37">
        <f t="shared" si="1"/>
        <v>32.98663620772431</v>
      </c>
      <c r="R16" s="87"/>
      <c r="S16" s="38"/>
      <c r="T16" s="38"/>
      <c r="U16" s="38"/>
      <c r="V16" s="38"/>
      <c r="W16" s="38"/>
      <c r="X16" s="38"/>
      <c r="Y16" s="87"/>
      <c r="Z16" s="38"/>
      <c r="AA16" s="38"/>
    </row>
    <row r="17" spans="1:27">
      <c r="A17" s="30" t="s">
        <v>24</v>
      </c>
      <c r="B17" s="91">
        <v>609573.19999999995</v>
      </c>
      <c r="C17" s="91">
        <v>472049</v>
      </c>
      <c r="D17" s="91">
        <v>32623.14</v>
      </c>
      <c r="E17" s="91">
        <v>104901.1</v>
      </c>
      <c r="F17" s="91">
        <v>182693.6</v>
      </c>
      <c r="G17" s="91">
        <v>436703.3</v>
      </c>
      <c r="H17" s="91">
        <v>1228970</v>
      </c>
      <c r="I17" s="90"/>
      <c r="J17" s="87"/>
      <c r="K17" s="30" t="s">
        <v>24</v>
      </c>
      <c r="L17" s="37">
        <f t="shared" si="1"/>
        <v>49.600331985321041</v>
      </c>
      <c r="M17" s="37">
        <f t="shared" si="1"/>
        <v>38.410132061807857</v>
      </c>
      <c r="N17" s="37">
        <f t="shared" si="1"/>
        <v>2.654510687811745</v>
      </c>
      <c r="O17" s="37">
        <f t="shared" si="1"/>
        <v>8.5356924904594909</v>
      </c>
      <c r="P17" s="37">
        <f t="shared" si="1"/>
        <v>14.865586629453933</v>
      </c>
      <c r="Q17" s="37">
        <f t="shared" si="1"/>
        <v>35.534089522120148</v>
      </c>
      <c r="R17" s="87"/>
      <c r="S17" s="38"/>
      <c r="T17" s="38"/>
      <c r="U17" s="38"/>
      <c r="V17" s="38"/>
      <c r="W17" s="38"/>
      <c r="X17" s="38"/>
      <c r="Y17" s="87"/>
      <c r="Z17" s="38"/>
      <c r="AA17" s="38"/>
    </row>
    <row r="18" spans="1:27">
      <c r="A18" s="30" t="s">
        <v>25</v>
      </c>
      <c r="B18" s="91">
        <v>841589.2</v>
      </c>
      <c r="C18" s="91">
        <v>634814</v>
      </c>
      <c r="D18" s="91">
        <v>51967.7</v>
      </c>
      <c r="E18" s="91">
        <v>154807.5</v>
      </c>
      <c r="F18" s="91">
        <v>208884.4</v>
      </c>
      <c r="G18" s="91">
        <v>443059.7</v>
      </c>
      <c r="H18" s="91">
        <v>1493533</v>
      </c>
      <c r="I18" s="90"/>
      <c r="J18" s="87"/>
      <c r="K18" s="30" t="s">
        <v>26</v>
      </c>
      <c r="L18" s="37">
        <f t="shared" si="1"/>
        <v>56.348885494997425</v>
      </c>
      <c r="M18" s="37">
        <f t="shared" si="1"/>
        <v>42.504183034455885</v>
      </c>
      <c r="N18" s="37">
        <f t="shared" si="1"/>
        <v>3.4795146809611834</v>
      </c>
      <c r="O18" s="37">
        <f t="shared" si="1"/>
        <v>10.365187779580364</v>
      </c>
      <c r="P18" s="37">
        <f t="shared" si="1"/>
        <v>13.985924649806867</v>
      </c>
      <c r="Q18" s="37">
        <f t="shared" si="1"/>
        <v>29.665209941795727</v>
      </c>
      <c r="R18" s="87"/>
      <c r="S18" s="38"/>
      <c r="T18" s="38"/>
      <c r="U18" s="38"/>
      <c r="V18" s="38"/>
      <c r="W18" s="38"/>
      <c r="X18" s="38"/>
      <c r="Y18" s="87"/>
      <c r="Z18" s="38"/>
      <c r="AA18" s="38"/>
    </row>
    <row r="19" spans="1:27">
      <c r="A19" s="16"/>
      <c r="B19" s="90"/>
      <c r="C19" s="90"/>
      <c r="D19" s="90"/>
      <c r="E19" s="90"/>
      <c r="F19" s="90"/>
      <c r="G19" s="90"/>
      <c r="H19" s="90"/>
      <c r="I19" s="90"/>
      <c r="J19" s="87"/>
      <c r="K19" s="16"/>
      <c r="L19" s="38"/>
      <c r="M19" s="38"/>
      <c r="N19" s="38"/>
      <c r="O19" s="38"/>
      <c r="P19" s="38"/>
      <c r="Q19" s="38"/>
      <c r="R19" s="87"/>
      <c r="S19" s="38"/>
      <c r="T19" s="38"/>
      <c r="U19" s="38"/>
      <c r="V19" s="38"/>
      <c r="W19" s="38"/>
      <c r="X19" s="38"/>
      <c r="Y19" s="87"/>
    </row>
    <row r="21" spans="1:27">
      <c r="A21" s="149" t="s">
        <v>27</v>
      </c>
      <c r="B21" s="149"/>
      <c r="C21" s="149"/>
      <c r="D21" s="149"/>
      <c r="E21" s="149"/>
      <c r="F21" s="149"/>
      <c r="G21" s="149"/>
      <c r="H21" s="90"/>
      <c r="I21" s="90"/>
      <c r="J21" s="87"/>
      <c r="K21" s="158" t="s">
        <v>27</v>
      </c>
      <c r="L21" s="158"/>
      <c r="M21" s="158"/>
      <c r="N21" s="158"/>
      <c r="O21" s="158"/>
      <c r="P21" s="158"/>
      <c r="Q21" s="158"/>
      <c r="R21" s="87"/>
      <c r="S21" s="87"/>
      <c r="T21" s="87"/>
      <c r="U21" s="87"/>
      <c r="V21" s="87"/>
      <c r="W21" s="87"/>
      <c r="X21" s="87"/>
      <c r="Y21" s="87"/>
    </row>
    <row r="22" spans="1:27" ht="32.25" customHeight="1">
      <c r="A22" s="162"/>
      <c r="B22" s="153" t="s">
        <v>14</v>
      </c>
      <c r="C22" s="153" t="s">
        <v>15</v>
      </c>
      <c r="D22" s="173" t="s">
        <v>16</v>
      </c>
      <c r="E22" s="174"/>
      <c r="F22" s="153" t="s">
        <v>17</v>
      </c>
      <c r="G22" s="153" t="s">
        <v>18</v>
      </c>
      <c r="H22" s="160" t="s">
        <v>23</v>
      </c>
      <c r="I22" s="90"/>
      <c r="J22" s="87"/>
      <c r="K22" s="162"/>
      <c r="L22" s="157" t="s">
        <v>14</v>
      </c>
      <c r="M22" s="157" t="s">
        <v>15</v>
      </c>
      <c r="N22" s="157" t="s">
        <v>16</v>
      </c>
      <c r="O22" s="157"/>
      <c r="P22" s="157" t="s">
        <v>17</v>
      </c>
      <c r="Q22" s="157" t="s">
        <v>18</v>
      </c>
      <c r="R22" s="87"/>
      <c r="S22" s="87"/>
      <c r="T22" s="87"/>
      <c r="U22" s="87"/>
      <c r="V22" s="87"/>
      <c r="W22" s="87"/>
      <c r="X22" s="87"/>
      <c r="Y22" s="87"/>
    </row>
    <row r="23" spans="1:27">
      <c r="A23" s="163"/>
      <c r="B23" s="154"/>
      <c r="C23" s="154"/>
      <c r="D23" s="129" t="s">
        <v>20</v>
      </c>
      <c r="E23" s="129" t="s">
        <v>21</v>
      </c>
      <c r="F23" s="154"/>
      <c r="G23" s="154"/>
      <c r="H23" s="161"/>
      <c r="I23" s="90"/>
      <c r="J23" s="87"/>
      <c r="K23" s="163"/>
      <c r="L23" s="157"/>
      <c r="M23" s="157"/>
      <c r="N23" s="129" t="s">
        <v>20</v>
      </c>
      <c r="O23" s="129" t="s">
        <v>21</v>
      </c>
      <c r="P23" s="157"/>
      <c r="Q23" s="157"/>
      <c r="R23" s="87"/>
      <c r="S23" s="87"/>
      <c r="T23" s="87"/>
      <c r="U23" s="87"/>
      <c r="V23" s="87"/>
      <c r="W23" s="87"/>
      <c r="X23" s="87"/>
      <c r="Y23" s="87"/>
    </row>
    <row r="24" spans="1:27">
      <c r="A24" s="30" t="s">
        <v>6</v>
      </c>
      <c r="B24" s="91">
        <v>1539914</v>
      </c>
      <c r="C24" s="91">
        <v>1180126</v>
      </c>
      <c r="D24" s="91">
        <v>88252.71</v>
      </c>
      <c r="E24" s="91">
        <v>271535.7</v>
      </c>
      <c r="F24" s="91">
        <v>411446.6</v>
      </c>
      <c r="G24" s="91">
        <v>960537.2</v>
      </c>
      <c r="H24" s="91">
        <v>2911898</v>
      </c>
      <c r="I24" s="90"/>
      <c r="J24" s="87"/>
      <c r="K24" s="30" t="s">
        <v>6</v>
      </c>
      <c r="L24" s="37">
        <f t="shared" ref="L24:Q27" si="2">B24/$H24*100</f>
        <v>52.883514463762126</v>
      </c>
      <c r="M24" s="37">
        <f t="shared" si="2"/>
        <v>40.527724528812485</v>
      </c>
      <c r="N24" s="37">
        <f t="shared" si="2"/>
        <v>3.030762409947052</v>
      </c>
      <c r="O24" s="37">
        <f t="shared" si="2"/>
        <v>9.3250416051661151</v>
      </c>
      <c r="P24" s="37">
        <f t="shared" si="2"/>
        <v>14.129842460141118</v>
      </c>
      <c r="Q24" s="37">
        <f t="shared" si="2"/>
        <v>32.98663620772431</v>
      </c>
      <c r="R24" s="87"/>
      <c r="S24" s="38"/>
      <c r="T24" s="38"/>
      <c r="U24" s="38"/>
      <c r="V24" s="38"/>
      <c r="W24" s="38"/>
      <c r="X24" s="38"/>
      <c r="Y24" s="87"/>
      <c r="Z24" s="38"/>
      <c r="AA24" s="38"/>
    </row>
    <row r="25" spans="1:27">
      <c r="A25" s="30" t="s">
        <v>5</v>
      </c>
      <c r="B25" s="91">
        <v>1243397</v>
      </c>
      <c r="C25" s="91">
        <v>934114</v>
      </c>
      <c r="D25" s="91">
        <v>70898.16</v>
      </c>
      <c r="E25" s="91">
        <v>238385.1</v>
      </c>
      <c r="F25" s="91">
        <v>321415.3</v>
      </c>
      <c r="G25" s="91">
        <v>558582.5</v>
      </c>
      <c r="H25" s="91">
        <v>2123395</v>
      </c>
      <c r="I25" s="90"/>
      <c r="J25" s="87"/>
      <c r="K25" s="30" t="s">
        <v>5</v>
      </c>
      <c r="L25" s="37">
        <f t="shared" si="2"/>
        <v>58.55702777862809</v>
      </c>
      <c r="M25" s="37">
        <f t="shared" si="2"/>
        <v>43.991532428022104</v>
      </c>
      <c r="N25" s="37">
        <f t="shared" si="2"/>
        <v>3.3389058559523779</v>
      </c>
      <c r="O25" s="37">
        <f t="shared" si="2"/>
        <v>11.226601739195956</v>
      </c>
      <c r="P25" s="37">
        <f t="shared" si="2"/>
        <v>15.136858662660501</v>
      </c>
      <c r="Q25" s="37">
        <f t="shared" si="2"/>
        <v>26.306104139832676</v>
      </c>
      <c r="R25" s="87"/>
      <c r="S25" s="38"/>
      <c r="T25" s="38"/>
      <c r="U25" s="38"/>
      <c r="V25" s="38"/>
      <c r="W25" s="38"/>
      <c r="X25" s="38"/>
      <c r="Y25" s="87"/>
      <c r="Z25" s="38"/>
      <c r="AA25" s="38"/>
    </row>
    <row r="26" spans="1:27">
      <c r="A26" s="30" t="s">
        <v>10</v>
      </c>
      <c r="B26" s="91">
        <v>70204.88</v>
      </c>
      <c r="C26" s="91">
        <v>56110</v>
      </c>
      <c r="D26" s="91">
        <v>5277.116</v>
      </c>
      <c r="E26" s="91">
        <v>8817.7669999999998</v>
      </c>
      <c r="F26" s="91">
        <v>29343.74</v>
      </c>
      <c r="G26" s="91">
        <v>109380.5</v>
      </c>
      <c r="H26" s="91">
        <v>208929.2</v>
      </c>
      <c r="I26" s="90"/>
      <c r="J26" s="87"/>
      <c r="K26" s="30" t="s">
        <v>10</v>
      </c>
      <c r="L26" s="37">
        <f t="shared" si="2"/>
        <v>33.602234632593245</v>
      </c>
      <c r="M26" s="37">
        <f t="shared" si="2"/>
        <v>26.85598757856728</v>
      </c>
      <c r="N26" s="37">
        <f t="shared" si="2"/>
        <v>2.5257915121486127</v>
      </c>
      <c r="O26" s="37">
        <f t="shared" si="2"/>
        <v>4.2204569777704597</v>
      </c>
      <c r="P26" s="37">
        <f t="shared" si="2"/>
        <v>14.044824754031509</v>
      </c>
      <c r="Q26" s="37">
        <f t="shared" si="2"/>
        <v>52.352902322892156</v>
      </c>
      <c r="R26" s="87"/>
      <c r="S26" s="38"/>
      <c r="T26" s="38"/>
      <c r="U26" s="38"/>
      <c r="V26" s="38"/>
      <c r="W26" s="38"/>
      <c r="X26" s="38"/>
      <c r="Y26" s="87"/>
      <c r="Z26" s="38"/>
      <c r="AA26" s="38"/>
    </row>
    <row r="27" spans="1:27">
      <c r="A27" s="30" t="s">
        <v>11</v>
      </c>
      <c r="B27" s="91">
        <v>225062.9</v>
      </c>
      <c r="C27" s="91">
        <v>188822</v>
      </c>
      <c r="D27" s="91">
        <v>11936.02</v>
      </c>
      <c r="E27" s="91">
        <v>24304.89</v>
      </c>
      <c r="F27" s="91">
        <v>60574.29</v>
      </c>
      <c r="G27" s="91">
        <v>288544.7</v>
      </c>
      <c r="H27" s="91">
        <v>574181.9</v>
      </c>
      <c r="I27" s="90"/>
      <c r="J27" s="87"/>
      <c r="K27" s="30" t="s">
        <v>11</v>
      </c>
      <c r="L27" s="37">
        <f t="shared" si="2"/>
        <v>39.197142926309589</v>
      </c>
      <c r="M27" s="37">
        <f t="shared" si="2"/>
        <v>32.885397467248616</v>
      </c>
      <c r="N27" s="37">
        <f t="shared" si="2"/>
        <v>2.0787872275319024</v>
      </c>
      <c r="O27" s="37">
        <f t="shared" si="2"/>
        <v>4.2329599731374321</v>
      </c>
      <c r="P27" s="37">
        <f t="shared" si="2"/>
        <v>10.549669016038298</v>
      </c>
      <c r="Q27" s="37">
        <f t="shared" si="2"/>
        <v>50.253186316043752</v>
      </c>
      <c r="R27" s="87"/>
      <c r="S27" s="38"/>
      <c r="T27" s="38"/>
      <c r="U27" s="38"/>
      <c r="V27" s="38"/>
      <c r="W27" s="38"/>
      <c r="X27" s="38"/>
      <c r="Y27" s="87"/>
      <c r="Z27" s="38"/>
      <c r="AA27" s="38"/>
    </row>
    <row r="28" spans="1:27" customFormat="1" ht="1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</row>
    <row r="29" spans="1:27">
      <c r="A29" s="13"/>
      <c r="B29" s="90"/>
      <c r="C29" s="90"/>
      <c r="D29" s="90"/>
      <c r="E29" s="90"/>
      <c r="F29" s="90"/>
      <c r="G29" s="90"/>
      <c r="H29" s="90"/>
      <c r="I29" s="90"/>
      <c r="J29" s="87"/>
      <c r="K29" s="13"/>
      <c r="L29" s="87"/>
      <c r="M29" s="15"/>
      <c r="N29" s="15"/>
      <c r="O29" s="15"/>
      <c r="P29" s="15"/>
      <c r="Q29" s="15"/>
      <c r="R29" s="87"/>
      <c r="S29" s="87"/>
      <c r="T29" s="87"/>
      <c r="U29" s="87"/>
      <c r="V29" s="87"/>
      <c r="W29" s="87"/>
      <c r="X29" s="87"/>
      <c r="Y29" s="87"/>
    </row>
    <row r="30" spans="1:27">
      <c r="A30" s="13"/>
      <c r="B30" s="87"/>
      <c r="C30" s="15"/>
      <c r="D30" s="15"/>
      <c r="E30" s="15"/>
      <c r="F30" s="15"/>
      <c r="G30" s="15"/>
      <c r="H30" s="87"/>
      <c r="I30" s="90"/>
      <c r="J30" s="87"/>
      <c r="K30" s="13"/>
      <c r="L30" s="87"/>
      <c r="M30" s="15"/>
      <c r="N30" s="15"/>
      <c r="O30" s="15"/>
      <c r="P30" s="15"/>
      <c r="Q30" s="15"/>
      <c r="R30" s="87"/>
      <c r="S30" s="87"/>
      <c r="T30" s="87"/>
      <c r="U30" s="87"/>
      <c r="V30" s="87"/>
      <c r="W30" s="87"/>
      <c r="X30" s="87"/>
      <c r="Y30" s="87"/>
    </row>
    <row r="31" spans="1:27">
      <c r="A31" s="149" t="s">
        <v>28</v>
      </c>
      <c r="B31" s="149"/>
      <c r="C31" s="149"/>
      <c r="D31" s="149"/>
      <c r="E31" s="149"/>
      <c r="F31" s="149"/>
      <c r="G31" s="149"/>
      <c r="H31" s="149"/>
      <c r="I31" s="90"/>
      <c r="J31" s="87"/>
      <c r="K31" s="149" t="s">
        <v>28</v>
      </c>
      <c r="L31" s="149"/>
      <c r="M31" s="149"/>
      <c r="N31" s="149"/>
      <c r="O31" s="149"/>
      <c r="P31" s="149"/>
      <c r="Q31" s="149"/>
      <c r="R31" s="149"/>
      <c r="S31" s="87"/>
      <c r="T31" s="87"/>
      <c r="U31" s="87"/>
      <c r="V31" s="87"/>
      <c r="W31" s="87"/>
      <c r="X31" s="87"/>
      <c r="Y31" s="87"/>
    </row>
    <row r="32" spans="1:27" ht="32.25" customHeight="1">
      <c r="A32" s="169" t="s">
        <v>29</v>
      </c>
      <c r="B32" s="167" t="s">
        <v>30</v>
      </c>
      <c r="C32" s="153" t="s">
        <v>14</v>
      </c>
      <c r="D32" s="153" t="s">
        <v>15</v>
      </c>
      <c r="E32" s="173" t="s">
        <v>16</v>
      </c>
      <c r="F32" s="174"/>
      <c r="G32" s="153" t="s">
        <v>17</v>
      </c>
      <c r="H32" s="153" t="s">
        <v>18</v>
      </c>
      <c r="I32" s="171" t="s">
        <v>19</v>
      </c>
      <c r="J32" s="87"/>
      <c r="K32" s="169" t="s">
        <v>29</v>
      </c>
      <c r="L32" s="167" t="s">
        <v>30</v>
      </c>
      <c r="M32" s="157" t="s">
        <v>14</v>
      </c>
      <c r="N32" s="157" t="s">
        <v>15</v>
      </c>
      <c r="O32" s="157" t="s">
        <v>16</v>
      </c>
      <c r="P32" s="157"/>
      <c r="Q32" s="157" t="s">
        <v>17</v>
      </c>
      <c r="R32" s="157" t="s">
        <v>18</v>
      </c>
      <c r="S32" s="57"/>
      <c r="T32" s="87"/>
      <c r="U32" s="87"/>
      <c r="V32" s="87"/>
      <c r="W32" s="87"/>
      <c r="X32" s="87"/>
      <c r="Y32" s="87"/>
    </row>
    <row r="33" spans="1:27">
      <c r="A33" s="170"/>
      <c r="B33" s="168"/>
      <c r="C33" s="154"/>
      <c r="D33" s="154"/>
      <c r="E33" s="129" t="s">
        <v>20</v>
      </c>
      <c r="F33" s="129" t="s">
        <v>21</v>
      </c>
      <c r="G33" s="154"/>
      <c r="H33" s="154"/>
      <c r="I33" s="172"/>
      <c r="J33" s="87"/>
      <c r="K33" s="170"/>
      <c r="L33" s="168"/>
      <c r="M33" s="157"/>
      <c r="N33" s="157"/>
      <c r="O33" s="129" t="s">
        <v>20</v>
      </c>
      <c r="P33" s="129" t="s">
        <v>21</v>
      </c>
      <c r="Q33" s="157"/>
      <c r="R33" s="157"/>
      <c r="S33" s="57"/>
      <c r="T33" s="87"/>
      <c r="U33" s="87"/>
      <c r="V33" s="87"/>
      <c r="W33" s="87"/>
      <c r="X33" s="87"/>
      <c r="Y33" s="87"/>
    </row>
    <row r="34" spans="1:27">
      <c r="A34" s="164" t="s">
        <v>24</v>
      </c>
      <c r="B34" s="21"/>
      <c r="C34" s="142"/>
      <c r="D34" s="142"/>
      <c r="E34" s="142"/>
      <c r="F34" s="142"/>
      <c r="G34" s="142"/>
      <c r="H34" s="142"/>
      <c r="I34" s="91"/>
      <c r="J34" s="87"/>
      <c r="K34" s="164" t="s">
        <v>24</v>
      </c>
      <c r="L34" s="21"/>
      <c r="M34" s="129"/>
      <c r="N34" s="129"/>
      <c r="O34" s="129"/>
      <c r="P34" s="129"/>
      <c r="Q34" s="129"/>
      <c r="R34" s="129"/>
      <c r="S34" s="57"/>
      <c r="T34" s="87"/>
      <c r="U34" s="87"/>
      <c r="V34" s="87"/>
      <c r="W34" s="87"/>
      <c r="X34" s="87"/>
      <c r="Y34" s="87"/>
    </row>
    <row r="35" spans="1:27">
      <c r="A35" s="165"/>
      <c r="B35" s="128" t="s">
        <v>5</v>
      </c>
      <c r="C35" s="144">
        <v>488921</v>
      </c>
      <c r="D35" s="144">
        <v>372818</v>
      </c>
      <c r="E35" s="91">
        <v>25369.86</v>
      </c>
      <c r="F35" s="91">
        <v>90733.16</v>
      </c>
      <c r="G35" s="144">
        <v>147986.9</v>
      </c>
      <c r="H35" s="144">
        <v>266130.5</v>
      </c>
      <c r="I35" s="91">
        <v>903038.3</v>
      </c>
      <c r="J35" s="87"/>
      <c r="K35" s="165"/>
      <c r="L35" s="128" t="s">
        <v>5</v>
      </c>
      <c r="M35" s="37">
        <f t="shared" ref="M35:R37" si="3">C35/$I35*100</f>
        <v>54.14177892565575</v>
      </c>
      <c r="N35" s="37">
        <f t="shared" si="3"/>
        <v>41.284849158668017</v>
      </c>
      <c r="O35" s="37">
        <f t="shared" si="3"/>
        <v>2.8093891477249633</v>
      </c>
      <c r="P35" s="37">
        <f t="shared" si="3"/>
        <v>10.047542834008258</v>
      </c>
      <c r="Q35" s="37">
        <f t="shared" si="3"/>
        <v>16.387665949495165</v>
      </c>
      <c r="R35" s="37">
        <f t="shared" si="3"/>
        <v>29.470566198576513</v>
      </c>
      <c r="S35" s="57"/>
      <c r="T35" s="38"/>
      <c r="U35" s="38"/>
      <c r="V35" s="38"/>
      <c r="W35" s="38"/>
      <c r="X35" s="38"/>
      <c r="Y35" s="38"/>
      <c r="AA35" s="38"/>
    </row>
    <row r="36" spans="1:27">
      <c r="A36" s="165"/>
      <c r="B36" s="127" t="s">
        <v>10</v>
      </c>
      <c r="C36" s="91">
        <v>31043.79</v>
      </c>
      <c r="D36" s="91">
        <v>24722</v>
      </c>
      <c r="E36" s="91">
        <v>2144.52</v>
      </c>
      <c r="F36" s="91">
        <v>4177.2740000000003</v>
      </c>
      <c r="G36" s="91">
        <v>12857.5</v>
      </c>
      <c r="H36" s="91">
        <v>51579.43</v>
      </c>
      <c r="I36" s="91">
        <v>95480.73</v>
      </c>
      <c r="J36" s="87"/>
      <c r="K36" s="165"/>
      <c r="L36" s="127" t="s">
        <v>10</v>
      </c>
      <c r="M36" s="37">
        <f t="shared" si="3"/>
        <v>32.513146893619272</v>
      </c>
      <c r="N36" s="37">
        <f t="shared" si="3"/>
        <v>25.892135512579344</v>
      </c>
      <c r="O36" s="37">
        <f t="shared" si="3"/>
        <v>2.2460238835626831</v>
      </c>
      <c r="P36" s="37">
        <f t="shared" si="3"/>
        <v>4.374991686804238</v>
      </c>
      <c r="Q36" s="37">
        <f t="shared" si="3"/>
        <v>13.46606796994535</v>
      </c>
      <c r="R36" s="37">
        <f t="shared" si="3"/>
        <v>54.020774663117891</v>
      </c>
      <c r="S36" s="57"/>
      <c r="T36" s="38"/>
      <c r="U36" s="38"/>
      <c r="V36" s="38"/>
      <c r="W36" s="38"/>
      <c r="X36" s="38"/>
      <c r="Y36" s="38"/>
      <c r="AA36" s="38"/>
    </row>
    <row r="37" spans="1:27">
      <c r="A37" s="166"/>
      <c r="B37" s="128" t="s">
        <v>11</v>
      </c>
      <c r="C37" s="91">
        <v>89029.68</v>
      </c>
      <c r="D37" s="91">
        <v>74025</v>
      </c>
      <c r="E37" s="91">
        <v>5025.2780000000002</v>
      </c>
      <c r="F37" s="91">
        <v>9979.4</v>
      </c>
      <c r="G37" s="91">
        <v>21787.1</v>
      </c>
      <c r="H37" s="91">
        <v>117312.9</v>
      </c>
      <c r="I37" s="91">
        <v>228129.7</v>
      </c>
      <c r="J37" s="87"/>
      <c r="K37" s="166"/>
      <c r="L37" s="128" t="s">
        <v>11</v>
      </c>
      <c r="M37" s="37">
        <f t="shared" si="3"/>
        <v>39.025905000532582</v>
      </c>
      <c r="N37" s="37">
        <f t="shared" si="3"/>
        <v>32.448646537474076</v>
      </c>
      <c r="O37" s="37">
        <f t="shared" si="3"/>
        <v>2.20281620499216</v>
      </c>
      <c r="P37" s="37">
        <f t="shared" si="3"/>
        <v>4.3744413813720877</v>
      </c>
      <c r="Q37" s="37">
        <f t="shared" si="3"/>
        <v>9.5503128264316306</v>
      </c>
      <c r="R37" s="37">
        <f t="shared" si="3"/>
        <v>51.423773406093112</v>
      </c>
      <c r="S37" s="57"/>
      <c r="T37" s="38"/>
      <c r="U37" s="38"/>
      <c r="V37" s="38"/>
      <c r="W37" s="38"/>
      <c r="X37" s="38"/>
      <c r="Y37" s="38"/>
      <c r="AA37" s="38"/>
    </row>
    <row r="38" spans="1:27">
      <c r="A38" s="164" t="s">
        <v>26</v>
      </c>
      <c r="B38" s="128"/>
      <c r="C38" s="91"/>
      <c r="D38" s="91"/>
      <c r="E38" s="91"/>
      <c r="F38" s="91"/>
      <c r="G38" s="91"/>
      <c r="H38" s="91"/>
      <c r="I38" s="91"/>
      <c r="J38" s="87"/>
      <c r="K38" s="164" t="s">
        <v>26</v>
      </c>
      <c r="L38" s="128"/>
      <c r="M38" s="37"/>
      <c r="N38" s="37"/>
      <c r="O38" s="37"/>
      <c r="P38" s="37"/>
      <c r="Q38" s="37"/>
      <c r="R38" s="37"/>
      <c r="S38" s="57"/>
      <c r="T38" s="38"/>
      <c r="U38" s="38"/>
      <c r="V38" s="38"/>
      <c r="W38" s="38"/>
      <c r="X38" s="38"/>
      <c r="Y38" s="38"/>
    </row>
    <row r="39" spans="1:27">
      <c r="A39" s="165"/>
      <c r="B39" s="128" t="s">
        <v>5</v>
      </c>
      <c r="C39" s="144">
        <v>690614.4</v>
      </c>
      <c r="D39" s="144">
        <v>510143</v>
      </c>
      <c r="E39" s="144">
        <v>42675.22</v>
      </c>
      <c r="F39" s="144">
        <v>137796.20000000001</v>
      </c>
      <c r="G39" s="144">
        <v>158095.20000000001</v>
      </c>
      <c r="H39" s="144">
        <v>244020.3</v>
      </c>
      <c r="I39" s="91">
        <v>1092730</v>
      </c>
      <c r="J39" s="87"/>
      <c r="K39" s="165"/>
      <c r="L39" s="128" t="s">
        <v>5</v>
      </c>
      <c r="M39" s="37">
        <f t="shared" ref="M39:R41" si="4">C39/$I39*100</f>
        <v>63.200827285788804</v>
      </c>
      <c r="N39" s="37">
        <f t="shared" si="4"/>
        <v>46.685182982072426</v>
      </c>
      <c r="O39" s="37">
        <f t="shared" si="4"/>
        <v>3.9053764424880804</v>
      </c>
      <c r="P39" s="37">
        <f t="shared" si="4"/>
        <v>12.610269691506595</v>
      </c>
      <c r="Q39" s="37">
        <f t="shared" si="4"/>
        <v>14.467910645813697</v>
      </c>
      <c r="R39" s="37">
        <f t="shared" si="4"/>
        <v>22.331252917006029</v>
      </c>
      <c r="S39" s="57"/>
      <c r="T39" s="38"/>
      <c r="U39" s="38"/>
      <c r="V39" s="38"/>
      <c r="W39" s="38"/>
      <c r="X39" s="38"/>
      <c r="Y39" s="38"/>
      <c r="AA39" s="38"/>
    </row>
    <row r="40" spans="1:27">
      <c r="A40" s="165"/>
      <c r="B40" s="127" t="s">
        <v>10</v>
      </c>
      <c r="C40" s="91">
        <v>30569.26</v>
      </c>
      <c r="D40" s="91">
        <v>23814</v>
      </c>
      <c r="E40" s="91">
        <v>2847.4589999999998</v>
      </c>
      <c r="F40" s="91">
        <v>3907.8</v>
      </c>
      <c r="G40" s="91">
        <v>14775.98</v>
      </c>
      <c r="H40" s="91">
        <v>47494.6</v>
      </c>
      <c r="I40" s="91">
        <v>92839.85</v>
      </c>
      <c r="J40" s="87"/>
      <c r="K40" s="165"/>
      <c r="L40" s="127" t="s">
        <v>10</v>
      </c>
      <c r="M40" s="37">
        <f t="shared" si="4"/>
        <v>32.926873535448401</v>
      </c>
      <c r="N40" s="37">
        <f t="shared" si="4"/>
        <v>25.650623089115289</v>
      </c>
      <c r="O40" s="37">
        <f t="shared" si="4"/>
        <v>3.0670654896577272</v>
      </c>
      <c r="P40" s="37">
        <f t="shared" si="4"/>
        <v>4.2091838795517225</v>
      </c>
      <c r="Q40" s="37">
        <f t="shared" si="4"/>
        <v>15.915557812728046</v>
      </c>
      <c r="R40" s="37">
        <f t="shared" si="4"/>
        <v>51.157557880586836</v>
      </c>
      <c r="S40" s="57"/>
      <c r="T40" s="38"/>
      <c r="U40" s="38"/>
      <c r="V40" s="38"/>
      <c r="W40" s="38"/>
      <c r="X40" s="38"/>
      <c r="Y40" s="38"/>
      <c r="AA40" s="38"/>
    </row>
    <row r="41" spans="1:27">
      <c r="A41" s="166"/>
      <c r="B41" s="39" t="s">
        <v>11</v>
      </c>
      <c r="C41" s="91">
        <v>119887.5</v>
      </c>
      <c r="D41" s="91">
        <v>100395</v>
      </c>
      <c r="E41" s="91">
        <v>6403.64</v>
      </c>
      <c r="F41" s="91">
        <v>13088.9</v>
      </c>
      <c r="G41" s="91">
        <v>35966.14</v>
      </c>
      <c r="H41" s="91">
        <v>149850.70000000001</v>
      </c>
      <c r="I41" s="91">
        <v>305704.40000000002</v>
      </c>
      <c r="J41" s="87"/>
      <c r="K41" s="166"/>
      <c r="L41" s="39" t="s">
        <v>11</v>
      </c>
      <c r="M41" s="37">
        <f t="shared" si="4"/>
        <v>39.216805515393297</v>
      </c>
      <c r="N41" s="37">
        <f t="shared" si="4"/>
        <v>32.840547927998415</v>
      </c>
      <c r="O41" s="37">
        <f t="shared" si="4"/>
        <v>2.0947163338178973</v>
      </c>
      <c r="P41" s="37">
        <f t="shared" si="4"/>
        <v>4.2815543381122412</v>
      </c>
      <c r="Q41" s="37">
        <f t="shared" si="4"/>
        <v>11.765005672146032</v>
      </c>
      <c r="R41" s="37">
        <f t="shared" si="4"/>
        <v>49.018169185657776</v>
      </c>
      <c r="S41" s="57"/>
      <c r="T41" s="38"/>
      <c r="U41" s="38"/>
      <c r="V41" s="38"/>
      <c r="W41" s="38"/>
      <c r="X41" s="38"/>
      <c r="Y41" s="38"/>
      <c r="AA41" s="38"/>
    </row>
    <row r="42" spans="1:27" s="87" customFormat="1">
      <c r="A42" s="111"/>
      <c r="B42" s="40"/>
      <c r="C42" s="90"/>
      <c r="D42" s="90"/>
      <c r="E42" s="90"/>
      <c r="F42" s="90"/>
      <c r="G42" s="90"/>
      <c r="H42" s="90"/>
      <c r="I42" s="83"/>
      <c r="K42" s="111"/>
      <c r="L42" s="40"/>
      <c r="M42" s="38"/>
      <c r="N42" s="38"/>
      <c r="O42" s="38"/>
      <c r="P42" s="38"/>
      <c r="Q42" s="38"/>
      <c r="R42" s="38"/>
      <c r="S42" s="57"/>
      <c r="T42" s="38"/>
      <c r="U42" s="38"/>
      <c r="V42" s="38"/>
      <c r="W42" s="38"/>
      <c r="X42" s="38"/>
      <c r="Y42" s="38"/>
      <c r="AA42" s="38"/>
    </row>
    <row r="44" spans="1:27">
      <c r="A44" s="149" t="s">
        <v>31</v>
      </c>
      <c r="B44" s="149"/>
      <c r="C44" s="149"/>
      <c r="D44" s="149"/>
      <c r="E44" s="149"/>
      <c r="F44" s="149"/>
      <c r="G44" s="149"/>
      <c r="H44" s="149"/>
      <c r="I44" s="75"/>
      <c r="J44" s="87"/>
      <c r="K44" s="158" t="s">
        <v>31</v>
      </c>
      <c r="L44" s="158"/>
      <c r="M44" s="158"/>
      <c r="N44" s="158"/>
      <c r="O44" s="158"/>
      <c r="P44" s="158"/>
      <c r="Q44" s="158"/>
      <c r="R44" s="130"/>
      <c r="S44" s="87"/>
      <c r="T44" s="87"/>
      <c r="U44" s="87"/>
      <c r="V44" s="87"/>
      <c r="W44" s="87"/>
      <c r="X44" s="87"/>
      <c r="Y44" s="87"/>
    </row>
    <row r="45" spans="1:27" ht="32.25" customHeight="1">
      <c r="A45" s="167" t="s">
        <v>1</v>
      </c>
      <c r="B45" s="167" t="s">
        <v>2</v>
      </c>
      <c r="C45" s="153" t="s">
        <v>14</v>
      </c>
      <c r="D45" s="153" t="s">
        <v>15</v>
      </c>
      <c r="E45" s="173" t="s">
        <v>16</v>
      </c>
      <c r="F45" s="174"/>
      <c r="G45" s="153" t="s">
        <v>17</v>
      </c>
      <c r="H45" s="153" t="s">
        <v>18</v>
      </c>
      <c r="I45" s="171" t="s">
        <v>19</v>
      </c>
      <c r="J45" s="87"/>
      <c r="K45" s="167" t="s">
        <v>1</v>
      </c>
      <c r="L45" s="167" t="s">
        <v>2</v>
      </c>
      <c r="M45" s="157" t="s">
        <v>14</v>
      </c>
      <c r="N45" s="157" t="s">
        <v>15</v>
      </c>
      <c r="O45" s="157" t="s">
        <v>16</v>
      </c>
      <c r="P45" s="157"/>
      <c r="Q45" s="157" t="s">
        <v>17</v>
      </c>
      <c r="R45" s="157" t="s">
        <v>18</v>
      </c>
      <c r="S45" s="87"/>
      <c r="T45" s="87"/>
      <c r="U45" s="87"/>
      <c r="V45" s="87"/>
      <c r="W45" s="87"/>
      <c r="X45" s="87"/>
      <c r="Y45" s="87"/>
    </row>
    <row r="46" spans="1:27">
      <c r="A46" s="168"/>
      <c r="B46" s="168"/>
      <c r="C46" s="154"/>
      <c r="D46" s="154"/>
      <c r="E46" s="129" t="s">
        <v>20</v>
      </c>
      <c r="F46" s="129" t="s">
        <v>21</v>
      </c>
      <c r="G46" s="154"/>
      <c r="H46" s="154"/>
      <c r="I46" s="172"/>
      <c r="J46" s="87"/>
      <c r="K46" s="168"/>
      <c r="L46" s="168"/>
      <c r="M46" s="157"/>
      <c r="N46" s="157"/>
      <c r="O46" s="129" t="s">
        <v>20</v>
      </c>
      <c r="P46" s="129" t="s">
        <v>21</v>
      </c>
      <c r="Q46" s="157"/>
      <c r="R46" s="157"/>
      <c r="S46" s="87"/>
      <c r="T46" s="87"/>
      <c r="U46" s="87"/>
      <c r="V46" s="87"/>
      <c r="W46" s="87"/>
      <c r="X46" s="87"/>
      <c r="Y46" s="87"/>
    </row>
    <row r="47" spans="1:27">
      <c r="A47" s="150" t="s">
        <v>5</v>
      </c>
      <c r="B47" s="4"/>
      <c r="C47" s="131"/>
      <c r="D47" s="131"/>
      <c r="E47" s="131"/>
      <c r="F47" s="131"/>
      <c r="G47" s="131"/>
      <c r="H47" s="131"/>
      <c r="I47" s="91"/>
      <c r="J47" s="87"/>
      <c r="K47" s="150" t="s">
        <v>5</v>
      </c>
      <c r="L47" s="30"/>
      <c r="M47" s="131"/>
      <c r="N47" s="131"/>
      <c r="O47" s="131"/>
      <c r="P47" s="131"/>
      <c r="Q47" s="131"/>
      <c r="R47" s="131"/>
      <c r="S47" s="87"/>
      <c r="T47" s="87"/>
      <c r="U47" s="87"/>
      <c r="V47" s="87"/>
      <c r="W47" s="87"/>
      <c r="X47" s="87"/>
      <c r="Y47" s="87"/>
    </row>
    <row r="48" spans="1:27">
      <c r="A48" s="151"/>
      <c r="B48" s="30" t="s">
        <v>7</v>
      </c>
      <c r="C48" s="91">
        <v>715497.6</v>
      </c>
      <c r="D48" s="91">
        <v>611774</v>
      </c>
      <c r="E48" s="91">
        <v>17952.97</v>
      </c>
      <c r="F48" s="91">
        <v>85770.6</v>
      </c>
      <c r="G48" s="91">
        <v>31165.8</v>
      </c>
      <c r="H48" s="91">
        <v>149100.79999999999</v>
      </c>
      <c r="I48" s="91">
        <v>895764.2</v>
      </c>
      <c r="J48" s="90"/>
      <c r="K48" s="151"/>
      <c r="L48" s="30" t="s">
        <v>7</v>
      </c>
      <c r="M48" s="37">
        <f t="shared" ref="M48:R50" si="5">C48/$I48*100</f>
        <v>79.875663707033624</v>
      </c>
      <c r="N48" s="37">
        <f t="shared" si="5"/>
        <v>68.296321732884607</v>
      </c>
      <c r="O48" s="37">
        <f t="shared" si="5"/>
        <v>2.0042071339756604</v>
      </c>
      <c r="P48" s="37">
        <f t="shared" si="5"/>
        <v>9.5751314910776752</v>
      </c>
      <c r="Q48" s="37">
        <f t="shared" si="5"/>
        <v>3.4792415236063237</v>
      </c>
      <c r="R48" s="37">
        <f t="shared" si="5"/>
        <v>16.64509476936006</v>
      </c>
      <c r="S48" s="87"/>
      <c r="T48" s="38"/>
      <c r="U48" s="38"/>
      <c r="V48" s="38"/>
      <c r="W48" s="38"/>
      <c r="X48" s="38"/>
      <c r="Y48" s="38"/>
      <c r="Z48" s="38"/>
      <c r="AA48" s="38"/>
    </row>
    <row r="49" spans="1:27">
      <c r="A49" s="151"/>
      <c r="B49" s="30" t="s">
        <v>8</v>
      </c>
      <c r="C49" s="91">
        <v>7015.8310000000001</v>
      </c>
      <c r="D49" s="91">
        <v>5656</v>
      </c>
      <c r="E49" s="91">
        <v>952.71590000000003</v>
      </c>
      <c r="F49" s="91">
        <v>407.1146</v>
      </c>
      <c r="G49" s="91">
        <v>6013.6170000000002</v>
      </c>
      <c r="H49" s="91">
        <v>51378.59</v>
      </c>
      <c r="I49" s="91">
        <v>64408.04</v>
      </c>
      <c r="J49" s="90"/>
      <c r="K49" s="151"/>
      <c r="L49" s="30" t="s">
        <v>8</v>
      </c>
      <c r="M49" s="37">
        <f t="shared" si="5"/>
        <v>10.892787608503534</v>
      </c>
      <c r="N49" s="37">
        <f t="shared" si="5"/>
        <v>8.7815123701947773</v>
      </c>
      <c r="O49" s="37">
        <f t="shared" si="5"/>
        <v>1.4791878467346622</v>
      </c>
      <c r="P49" s="37">
        <f t="shared" si="5"/>
        <v>0.63208661527349697</v>
      </c>
      <c r="Q49" s="37">
        <f t="shared" si="5"/>
        <v>9.3367489524599723</v>
      </c>
      <c r="R49" s="37">
        <f t="shared" si="5"/>
        <v>79.770460333834095</v>
      </c>
      <c r="S49" s="87"/>
      <c r="T49" s="38"/>
      <c r="U49" s="38"/>
      <c r="V49" s="38"/>
      <c r="W49" s="38"/>
      <c r="X49" s="38"/>
      <c r="Y49" s="38"/>
      <c r="Z49" s="38"/>
      <c r="AA49" s="38"/>
    </row>
    <row r="50" spans="1:27">
      <c r="A50" s="152"/>
      <c r="B50" s="30" t="s">
        <v>9</v>
      </c>
      <c r="C50" s="91">
        <v>520809.3</v>
      </c>
      <c r="D50" s="91">
        <v>316671</v>
      </c>
      <c r="E50" s="91">
        <v>51940.15</v>
      </c>
      <c r="F50" s="91">
        <v>152198.1</v>
      </c>
      <c r="G50" s="91">
        <v>284203.40000000002</v>
      </c>
      <c r="H50" s="91">
        <v>357738.5</v>
      </c>
      <c r="I50" s="91">
        <v>1162751</v>
      </c>
      <c r="J50" s="90"/>
      <c r="K50" s="152"/>
      <c r="L50" s="30" t="s">
        <v>9</v>
      </c>
      <c r="M50" s="37">
        <f t="shared" si="5"/>
        <v>44.79112896914301</v>
      </c>
      <c r="N50" s="37">
        <f t="shared" si="5"/>
        <v>27.234635790465887</v>
      </c>
      <c r="O50" s="37">
        <f t="shared" si="5"/>
        <v>4.4670054035644782</v>
      </c>
      <c r="P50" s="37">
        <f t="shared" si="5"/>
        <v>13.089483474965835</v>
      </c>
      <c r="Q50" s="37">
        <f t="shared" si="5"/>
        <v>24.442326861039039</v>
      </c>
      <c r="R50" s="37">
        <f t="shared" si="5"/>
        <v>30.766561370405189</v>
      </c>
      <c r="S50" s="87"/>
      <c r="T50" s="38"/>
      <c r="U50" s="38"/>
      <c r="V50" s="38"/>
      <c r="W50" s="38"/>
      <c r="X50" s="38"/>
      <c r="Y50" s="38"/>
      <c r="Z50" s="38"/>
      <c r="AA50" s="38"/>
    </row>
    <row r="51" spans="1:27">
      <c r="A51" s="164" t="s">
        <v>10</v>
      </c>
      <c r="B51" s="4"/>
      <c r="C51" s="91"/>
      <c r="D51" s="91"/>
      <c r="E51" s="91"/>
      <c r="F51" s="91"/>
      <c r="G51" s="91"/>
      <c r="H51" s="91"/>
      <c r="I51" s="91"/>
      <c r="J51" s="90"/>
      <c r="K51" s="164" t="s">
        <v>10</v>
      </c>
      <c r="L51" s="30"/>
      <c r="M51" s="37"/>
      <c r="N51" s="37"/>
      <c r="O51" s="37"/>
      <c r="P51" s="37"/>
      <c r="Q51" s="37"/>
      <c r="R51" s="37"/>
      <c r="S51" s="87"/>
      <c r="T51" s="38"/>
      <c r="U51" s="38"/>
      <c r="V51" s="38"/>
      <c r="W51" s="38"/>
      <c r="X51" s="38"/>
      <c r="Y51" s="38"/>
      <c r="Z51" s="38"/>
    </row>
    <row r="52" spans="1:27">
      <c r="A52" s="165"/>
      <c r="B52" s="30" t="s">
        <v>7</v>
      </c>
      <c r="C52" s="91">
        <v>33523.1</v>
      </c>
      <c r="D52" s="91">
        <v>29454</v>
      </c>
      <c r="E52" s="91">
        <v>1131.288</v>
      </c>
      <c r="F52" s="91">
        <v>2937.8090000000002</v>
      </c>
      <c r="G52" s="91">
        <v>2974.0740000000001</v>
      </c>
      <c r="H52" s="91">
        <v>34659.9</v>
      </c>
      <c r="I52" s="91">
        <v>71157.070000000007</v>
      </c>
      <c r="J52" s="90"/>
      <c r="K52" s="165"/>
      <c r="L52" s="30" t="s">
        <v>7</v>
      </c>
      <c r="M52" s="37">
        <f t="shared" ref="M52:R54" si="6">C52/$I52*100</f>
        <v>47.111411417024328</v>
      </c>
      <c r="N52" s="37">
        <f t="shared" si="6"/>
        <v>41.392935375219913</v>
      </c>
      <c r="O52" s="37">
        <f t="shared" si="6"/>
        <v>1.589846237345073</v>
      </c>
      <c r="P52" s="37">
        <f t="shared" si="6"/>
        <v>4.1286255884341498</v>
      </c>
      <c r="Q52" s="37">
        <f t="shared" si="6"/>
        <v>4.1795903063462276</v>
      </c>
      <c r="R52" s="37">
        <f t="shared" si="6"/>
        <v>48.709003897996361</v>
      </c>
      <c r="S52" s="87"/>
      <c r="T52" s="38"/>
      <c r="U52" s="38"/>
      <c r="V52" s="38"/>
      <c r="W52" s="38"/>
      <c r="X52" s="38"/>
      <c r="Y52" s="38"/>
      <c r="Z52" s="38"/>
      <c r="AA52" s="38"/>
    </row>
    <row r="53" spans="1:27">
      <c r="A53" s="165"/>
      <c r="B53" s="30" t="s">
        <v>8</v>
      </c>
      <c r="C53" s="91">
        <v>2551.0929999999998</v>
      </c>
      <c r="D53" s="91">
        <v>1975</v>
      </c>
      <c r="E53" s="91">
        <v>392.48579999999998</v>
      </c>
      <c r="F53" s="91">
        <v>183.6071</v>
      </c>
      <c r="G53" s="91">
        <v>1804.4570000000001</v>
      </c>
      <c r="H53" s="91">
        <v>17318.02</v>
      </c>
      <c r="I53" s="91">
        <v>21673.57</v>
      </c>
      <c r="J53" s="90"/>
      <c r="K53" s="165"/>
      <c r="L53" s="30" t="s">
        <v>8</v>
      </c>
      <c r="M53" s="37">
        <f t="shared" si="6"/>
        <v>11.770525114228988</v>
      </c>
      <c r="N53" s="37">
        <f t="shared" si="6"/>
        <v>9.1124812386699556</v>
      </c>
      <c r="O53" s="37">
        <f t="shared" si="6"/>
        <v>1.8108959437693004</v>
      </c>
      <c r="P53" s="37">
        <f t="shared" si="6"/>
        <v>0.84714747039827776</v>
      </c>
      <c r="Q53" s="37">
        <f t="shared" si="6"/>
        <v>8.3256104093603422</v>
      </c>
      <c r="R53" s="37">
        <f t="shared" si="6"/>
        <v>79.903864476410675</v>
      </c>
      <c r="S53" s="87"/>
      <c r="T53" s="38"/>
      <c r="U53" s="38"/>
      <c r="V53" s="38"/>
      <c r="W53" s="38"/>
      <c r="X53" s="38"/>
      <c r="Y53" s="38"/>
      <c r="Z53" s="38"/>
      <c r="AA53" s="38"/>
    </row>
    <row r="54" spans="1:27">
      <c r="A54" s="166"/>
      <c r="B54" s="30" t="s">
        <v>9</v>
      </c>
      <c r="C54" s="91">
        <v>34107.480000000003</v>
      </c>
      <c r="D54" s="91">
        <v>24678</v>
      </c>
      <c r="E54" s="91">
        <v>3740.3110000000001</v>
      </c>
      <c r="F54" s="91">
        <v>5689.1729999999998</v>
      </c>
      <c r="G54" s="91">
        <v>24541.23</v>
      </c>
      <c r="H54" s="91">
        <v>57009.79</v>
      </c>
      <c r="I54" s="91">
        <v>115658.5</v>
      </c>
      <c r="J54" s="90"/>
      <c r="K54" s="166"/>
      <c r="L54" s="30" t="s">
        <v>9</v>
      </c>
      <c r="M54" s="37">
        <f t="shared" si="6"/>
        <v>29.489817004370629</v>
      </c>
      <c r="N54" s="37">
        <f t="shared" si="6"/>
        <v>21.336953185455457</v>
      </c>
      <c r="O54" s="37">
        <f t="shared" si="6"/>
        <v>3.2339266028869473</v>
      </c>
      <c r="P54" s="37">
        <f t="shared" si="6"/>
        <v>4.918940674485663</v>
      </c>
      <c r="Q54" s="37">
        <f t="shared" si="6"/>
        <v>21.218699879386296</v>
      </c>
      <c r="R54" s="37">
        <f t="shared" si="6"/>
        <v>49.291483116243079</v>
      </c>
      <c r="S54" s="87"/>
      <c r="T54" s="38"/>
      <c r="U54" s="38"/>
      <c r="V54" s="38"/>
      <c r="W54" s="38"/>
      <c r="X54" s="38"/>
      <c r="Y54" s="38"/>
      <c r="Z54" s="38"/>
      <c r="AA54" s="38"/>
    </row>
    <row r="55" spans="1:27">
      <c r="A55" s="150" t="s">
        <v>11</v>
      </c>
      <c r="B55" s="4"/>
      <c r="C55" s="91"/>
      <c r="D55" s="91"/>
      <c r="E55" s="91"/>
      <c r="F55" s="91"/>
      <c r="G55" s="91"/>
      <c r="H55" s="91"/>
      <c r="I55" s="91"/>
      <c r="J55" s="90"/>
      <c r="K55" s="150" t="s">
        <v>11</v>
      </c>
      <c r="L55" s="4"/>
      <c r="M55" s="37"/>
      <c r="N55" s="37"/>
      <c r="O55" s="37"/>
      <c r="P55" s="37"/>
      <c r="Q55" s="37"/>
      <c r="R55" s="37"/>
      <c r="S55" s="87"/>
      <c r="T55" s="38"/>
      <c r="U55" s="38"/>
      <c r="V55" s="38"/>
      <c r="W55" s="38"/>
      <c r="X55" s="38"/>
      <c r="Y55" s="38"/>
      <c r="Z55" s="38"/>
    </row>
    <row r="56" spans="1:27">
      <c r="A56" s="151"/>
      <c r="B56" s="30" t="s">
        <v>7</v>
      </c>
      <c r="C56" s="91">
        <v>87391.38</v>
      </c>
      <c r="D56" s="91">
        <v>80158</v>
      </c>
      <c r="E56" s="91">
        <v>1979.567</v>
      </c>
      <c r="F56" s="91">
        <v>5253.8109999999997</v>
      </c>
      <c r="G56" s="91">
        <v>5522.6589999999997</v>
      </c>
      <c r="H56" s="91">
        <v>73825.58</v>
      </c>
      <c r="I56" s="91">
        <v>166739.6</v>
      </c>
      <c r="J56" s="90"/>
      <c r="K56" s="151"/>
      <c r="L56" s="30" t="s">
        <v>7</v>
      </c>
      <c r="M56" s="37">
        <f t="shared" ref="M56:R58" si="7">C56/$I56*100</f>
        <v>52.411892555817573</v>
      </c>
      <c r="N56" s="37">
        <f t="shared" si="7"/>
        <v>48.073762921345619</v>
      </c>
      <c r="O56" s="37">
        <f t="shared" si="7"/>
        <v>1.1872206722338305</v>
      </c>
      <c r="P56" s="37">
        <f t="shared" si="7"/>
        <v>3.1509077627630147</v>
      </c>
      <c r="Q56" s="37">
        <f t="shared" si="7"/>
        <v>3.3121460049082523</v>
      </c>
      <c r="R56" s="37">
        <f t="shared" si="7"/>
        <v>44.275972834287714</v>
      </c>
      <c r="S56" s="87"/>
      <c r="T56" s="38"/>
      <c r="U56" s="38"/>
      <c r="V56" s="38"/>
      <c r="W56" s="38"/>
      <c r="X56" s="38"/>
      <c r="Y56" s="38"/>
      <c r="Z56" s="38"/>
      <c r="AA56" s="38"/>
    </row>
    <row r="57" spans="1:27">
      <c r="A57" s="151"/>
      <c r="B57" s="30" t="s">
        <v>8</v>
      </c>
      <c r="C57" s="91">
        <v>29713.8</v>
      </c>
      <c r="D57" s="91">
        <v>26148</v>
      </c>
      <c r="E57" s="91">
        <v>1981.5229999999999</v>
      </c>
      <c r="F57" s="91">
        <v>1584.2809999999999</v>
      </c>
      <c r="G57" s="91">
        <v>8634.7950000000001</v>
      </c>
      <c r="H57" s="91">
        <v>74774.41</v>
      </c>
      <c r="I57" s="91">
        <v>113123</v>
      </c>
      <c r="J57" s="90"/>
      <c r="K57" s="151"/>
      <c r="L57" s="30" t="s">
        <v>8</v>
      </c>
      <c r="M57" s="37">
        <f t="shared" si="7"/>
        <v>26.266806926973295</v>
      </c>
      <c r="N57" s="37">
        <f t="shared" si="7"/>
        <v>23.114662800668299</v>
      </c>
      <c r="O57" s="37">
        <f t="shared" si="7"/>
        <v>1.7516535098963073</v>
      </c>
      <c r="P57" s="37">
        <f t="shared" si="7"/>
        <v>1.4004941523828045</v>
      </c>
      <c r="Q57" s="37">
        <f t="shared" si="7"/>
        <v>7.633102905686731</v>
      </c>
      <c r="R57" s="37">
        <f t="shared" si="7"/>
        <v>66.100094587307623</v>
      </c>
      <c r="S57" s="87"/>
      <c r="T57" s="38"/>
      <c r="U57" s="38"/>
      <c r="V57" s="38"/>
      <c r="W57" s="38"/>
      <c r="X57" s="38"/>
      <c r="Y57" s="38"/>
      <c r="Z57" s="38"/>
      <c r="AA57" s="38"/>
    </row>
    <row r="58" spans="1:27">
      <c r="A58" s="152"/>
      <c r="B58" s="30" t="s">
        <v>9</v>
      </c>
      <c r="C58" s="91">
        <v>107844.4</v>
      </c>
      <c r="D58" s="91">
        <v>82473</v>
      </c>
      <c r="E58" s="91">
        <v>7939.7120000000004</v>
      </c>
      <c r="F58" s="91">
        <v>17431.7</v>
      </c>
      <c r="G58" s="91">
        <v>46336.89</v>
      </c>
      <c r="H58" s="91">
        <v>138009.1</v>
      </c>
      <c r="I58" s="91">
        <v>292190.40000000002</v>
      </c>
      <c r="J58" s="90"/>
      <c r="K58" s="152"/>
      <c r="L58" s="30" t="s">
        <v>9</v>
      </c>
      <c r="M58" s="37">
        <f t="shared" si="7"/>
        <v>36.908947042750199</v>
      </c>
      <c r="N58" s="37">
        <f t="shared" si="7"/>
        <v>28.225773331362014</v>
      </c>
      <c r="O58" s="37">
        <f t="shared" si="7"/>
        <v>2.7173076185939031</v>
      </c>
      <c r="P58" s="37">
        <f t="shared" si="7"/>
        <v>5.9658701997053978</v>
      </c>
      <c r="Q58" s="37">
        <f t="shared" si="7"/>
        <v>15.858457362048856</v>
      </c>
      <c r="R58" s="37">
        <f t="shared" si="7"/>
        <v>47.232592172775014</v>
      </c>
      <c r="S58" s="87"/>
      <c r="T58" s="38"/>
      <c r="U58" s="38"/>
      <c r="V58" s="38"/>
      <c r="W58" s="38"/>
      <c r="X58" s="38"/>
      <c r="Y58" s="38"/>
      <c r="Z58" s="38"/>
      <c r="AA58" s="38"/>
    </row>
    <row r="59" spans="1:27">
      <c r="A59" s="40"/>
      <c r="B59" s="16"/>
      <c r="C59" s="90"/>
      <c r="D59" s="90"/>
      <c r="E59" s="90"/>
      <c r="F59" s="90"/>
      <c r="G59" s="90"/>
      <c r="H59" s="90"/>
      <c r="I59" s="90"/>
      <c r="J59" s="90"/>
      <c r="K59" s="40"/>
      <c r="L59" s="16"/>
      <c r="M59" s="38"/>
      <c r="N59" s="38"/>
      <c r="O59" s="38"/>
      <c r="P59" s="38"/>
      <c r="Q59" s="38"/>
      <c r="R59" s="38"/>
      <c r="S59" s="87"/>
      <c r="T59" s="87"/>
      <c r="U59" s="87"/>
      <c r="V59" s="87"/>
      <c r="W59" s="87"/>
      <c r="X59" s="87"/>
      <c r="Y59" s="87"/>
    </row>
    <row r="60" spans="1:27">
      <c r="A60" s="40"/>
      <c r="B60" s="16"/>
      <c r="C60" s="90"/>
      <c r="D60" s="90"/>
      <c r="E60" s="90"/>
      <c r="F60" s="90"/>
      <c r="G60" s="90"/>
      <c r="H60" s="90"/>
      <c r="I60" s="90"/>
      <c r="J60" s="87"/>
      <c r="K60" s="40"/>
      <c r="L60" s="16"/>
      <c r="M60" s="38"/>
      <c r="N60" s="38"/>
      <c r="O60" s="38"/>
      <c r="P60" s="38"/>
      <c r="Q60" s="38"/>
      <c r="R60" s="38"/>
      <c r="S60" s="87"/>
      <c r="T60" s="87"/>
      <c r="U60" s="87"/>
      <c r="V60" s="87"/>
      <c r="W60" s="87"/>
      <c r="X60" s="87"/>
      <c r="Y60" s="87"/>
    </row>
    <row r="61" spans="1:27">
      <c r="A61" s="149" t="s">
        <v>32</v>
      </c>
      <c r="B61" s="149"/>
      <c r="C61" s="149"/>
      <c r="D61" s="149"/>
      <c r="E61" s="149"/>
      <c r="F61" s="149"/>
      <c r="G61" s="149"/>
      <c r="H61" s="149"/>
      <c r="I61" s="75"/>
      <c r="J61" s="87"/>
      <c r="K61" s="149" t="s">
        <v>32</v>
      </c>
      <c r="L61" s="149"/>
      <c r="M61" s="149"/>
      <c r="N61" s="149"/>
      <c r="O61" s="149"/>
      <c r="P61" s="149"/>
      <c r="Q61" s="149"/>
      <c r="R61" s="130"/>
      <c r="S61" s="87"/>
      <c r="T61" s="87"/>
      <c r="U61" s="87"/>
      <c r="V61" s="87"/>
      <c r="W61" s="87"/>
      <c r="X61" s="87"/>
      <c r="Y61" s="87"/>
    </row>
    <row r="62" spans="1:27" ht="32.25" customHeight="1">
      <c r="A62" s="167" t="s">
        <v>1</v>
      </c>
      <c r="B62" s="167" t="s">
        <v>2</v>
      </c>
      <c r="C62" s="153" t="s">
        <v>14</v>
      </c>
      <c r="D62" s="153" t="s">
        <v>15</v>
      </c>
      <c r="E62" s="173" t="s">
        <v>16</v>
      </c>
      <c r="F62" s="174"/>
      <c r="G62" s="153" t="s">
        <v>17</v>
      </c>
      <c r="H62" s="153" t="s">
        <v>18</v>
      </c>
      <c r="I62" s="171" t="s">
        <v>19</v>
      </c>
      <c r="J62" s="87"/>
      <c r="K62" s="167" t="s">
        <v>1</v>
      </c>
      <c r="L62" s="167" t="s">
        <v>2</v>
      </c>
      <c r="M62" s="153" t="s">
        <v>14</v>
      </c>
      <c r="N62" s="153" t="s">
        <v>15</v>
      </c>
      <c r="O62" s="173" t="s">
        <v>16</v>
      </c>
      <c r="P62" s="174"/>
      <c r="Q62" s="153" t="s">
        <v>17</v>
      </c>
      <c r="R62" s="153" t="s">
        <v>18</v>
      </c>
      <c r="S62" s="87"/>
      <c r="T62" s="87"/>
      <c r="U62" s="87"/>
      <c r="V62" s="87"/>
      <c r="W62" s="87"/>
      <c r="X62" s="87"/>
      <c r="Y62" s="87"/>
    </row>
    <row r="63" spans="1:27">
      <c r="A63" s="168"/>
      <c r="B63" s="168"/>
      <c r="C63" s="154"/>
      <c r="D63" s="154"/>
      <c r="E63" s="129" t="s">
        <v>20</v>
      </c>
      <c r="F63" s="129" t="s">
        <v>21</v>
      </c>
      <c r="G63" s="154"/>
      <c r="H63" s="154"/>
      <c r="I63" s="172"/>
      <c r="J63" s="87"/>
      <c r="K63" s="168"/>
      <c r="L63" s="168"/>
      <c r="M63" s="154"/>
      <c r="N63" s="154"/>
      <c r="O63" s="129" t="s">
        <v>20</v>
      </c>
      <c r="P63" s="129" t="s">
        <v>21</v>
      </c>
      <c r="Q63" s="154"/>
      <c r="R63" s="154"/>
      <c r="S63" s="87"/>
      <c r="T63" s="87"/>
      <c r="U63" s="87"/>
      <c r="V63" s="87"/>
      <c r="W63" s="87"/>
      <c r="X63" s="87"/>
      <c r="Y63" s="87"/>
    </row>
    <row r="64" spans="1:27">
      <c r="A64" s="150" t="s">
        <v>5</v>
      </c>
      <c r="B64" s="4"/>
      <c r="C64" s="131"/>
      <c r="D64" s="131"/>
      <c r="E64" s="131"/>
      <c r="F64" s="131"/>
      <c r="G64" s="131"/>
      <c r="H64" s="131"/>
      <c r="I64" s="91"/>
      <c r="J64" s="87"/>
      <c r="K64" s="150" t="s">
        <v>5</v>
      </c>
      <c r="L64" s="30"/>
      <c r="M64" s="131"/>
      <c r="N64" s="131"/>
      <c r="O64" s="131"/>
      <c r="P64" s="131"/>
      <c r="Q64" s="131"/>
      <c r="R64" s="131"/>
      <c r="S64" s="87"/>
      <c r="T64" s="87"/>
      <c r="U64" s="87"/>
      <c r="V64" s="87"/>
      <c r="W64" s="87"/>
      <c r="X64" s="87"/>
      <c r="Y64" s="87"/>
    </row>
    <row r="65" spans="1:27">
      <c r="A65" s="151"/>
      <c r="B65" s="30" t="s">
        <v>7</v>
      </c>
      <c r="C65" s="91">
        <v>279187.7</v>
      </c>
      <c r="D65" s="91">
        <v>239943</v>
      </c>
      <c r="E65" s="91">
        <v>6750.1090000000004</v>
      </c>
      <c r="F65" s="91">
        <v>32494.6</v>
      </c>
      <c r="G65" s="91">
        <v>15620.3</v>
      </c>
      <c r="H65" s="91">
        <v>73258.679999999993</v>
      </c>
      <c r="I65" s="91">
        <v>368066.7</v>
      </c>
      <c r="J65" s="14"/>
      <c r="K65" s="151"/>
      <c r="L65" s="30" t="s">
        <v>7</v>
      </c>
      <c r="M65" s="37">
        <f t="shared" ref="M65:R67" si="8">C65/$I65*100</f>
        <v>75.852474565072043</v>
      </c>
      <c r="N65" s="37">
        <f t="shared" si="8"/>
        <v>65.190086470740212</v>
      </c>
      <c r="O65" s="37">
        <f t="shared" si="8"/>
        <v>1.8339363490367373</v>
      </c>
      <c r="P65" s="37">
        <f t="shared" si="8"/>
        <v>8.8284541905040577</v>
      </c>
      <c r="Q65" s="37">
        <f t="shared" si="8"/>
        <v>4.2438775363269752</v>
      </c>
      <c r="R65" s="37">
        <f t="shared" si="8"/>
        <v>19.903642464803251</v>
      </c>
      <c r="S65" s="87"/>
      <c r="T65" s="38"/>
      <c r="U65" s="38"/>
      <c r="V65" s="38"/>
      <c r="W65" s="38"/>
      <c r="X65" s="38"/>
      <c r="Y65" s="38"/>
      <c r="AA65" s="38"/>
    </row>
    <row r="66" spans="1:27">
      <c r="A66" s="151"/>
      <c r="B66" s="30" t="s">
        <v>8</v>
      </c>
      <c r="C66" s="91">
        <v>2724.806</v>
      </c>
      <c r="D66" s="91">
        <v>2300</v>
      </c>
      <c r="E66" s="91">
        <v>299.59710000000001</v>
      </c>
      <c r="F66" s="91">
        <v>125.2088</v>
      </c>
      <c r="G66" s="91">
        <v>2660.855</v>
      </c>
      <c r="H66" s="91">
        <v>23942.55</v>
      </c>
      <c r="I66" s="91">
        <v>29328.21</v>
      </c>
      <c r="J66" s="14"/>
      <c r="K66" s="151"/>
      <c r="L66" s="30" t="s">
        <v>8</v>
      </c>
      <c r="M66" s="37">
        <f t="shared" si="8"/>
        <v>9.2907340748037477</v>
      </c>
      <c r="N66" s="37">
        <f t="shared" si="8"/>
        <v>7.8422788161977843</v>
      </c>
      <c r="O66" s="37">
        <f t="shared" si="8"/>
        <v>1.0215321698801259</v>
      </c>
      <c r="P66" s="37">
        <f t="shared" si="8"/>
        <v>0.42692274775719347</v>
      </c>
      <c r="Q66" s="37">
        <f t="shared" si="8"/>
        <v>9.0726812171625877</v>
      </c>
      <c r="R66" s="37">
        <f t="shared" si="8"/>
        <v>81.636588117720109</v>
      </c>
      <c r="S66" s="87"/>
      <c r="T66" s="38"/>
      <c r="U66" s="38"/>
      <c r="V66" s="38"/>
      <c r="W66" s="38"/>
      <c r="X66" s="38"/>
      <c r="Y66" s="38"/>
      <c r="AA66" s="38"/>
    </row>
    <row r="67" spans="1:27">
      <c r="A67" s="152"/>
      <c r="B67" s="30" t="s">
        <v>9</v>
      </c>
      <c r="C67" s="91">
        <v>206991.7</v>
      </c>
      <c r="D67" s="91">
        <v>130573</v>
      </c>
      <c r="E67" s="91">
        <v>18308.419999999998</v>
      </c>
      <c r="F67" s="91">
        <v>58110.31</v>
      </c>
      <c r="G67" s="91">
        <v>129691.5</v>
      </c>
      <c r="H67" s="91">
        <v>168763</v>
      </c>
      <c r="I67" s="91">
        <v>505446.2</v>
      </c>
      <c r="J67" s="14"/>
      <c r="K67" s="152"/>
      <c r="L67" s="30" t="s">
        <v>9</v>
      </c>
      <c r="M67" s="37">
        <f t="shared" si="8"/>
        <v>40.952271478151388</v>
      </c>
      <c r="N67" s="37">
        <f t="shared" si="8"/>
        <v>25.833214296595759</v>
      </c>
      <c r="O67" s="37">
        <f t="shared" si="8"/>
        <v>3.622229230331536</v>
      </c>
      <c r="P67" s="37">
        <f t="shared" si="8"/>
        <v>11.496833886573882</v>
      </c>
      <c r="Q67" s="37">
        <f t="shared" si="8"/>
        <v>25.658813935093388</v>
      </c>
      <c r="R67" s="37">
        <f t="shared" si="8"/>
        <v>33.388914586755227</v>
      </c>
      <c r="S67" s="87"/>
      <c r="T67" s="38"/>
      <c r="U67" s="38"/>
      <c r="V67" s="38"/>
      <c r="W67" s="38"/>
      <c r="X67" s="38"/>
      <c r="Y67" s="38"/>
      <c r="AA67" s="38"/>
    </row>
    <row r="68" spans="1:27">
      <c r="A68" s="164" t="s">
        <v>10</v>
      </c>
      <c r="B68" s="4"/>
      <c r="C68" s="91"/>
      <c r="D68" s="91"/>
      <c r="E68" s="91"/>
      <c r="F68" s="91"/>
      <c r="G68" s="91"/>
      <c r="H68" s="91"/>
      <c r="I68" s="91"/>
      <c r="J68" s="14"/>
      <c r="K68" s="164" t="s">
        <v>10</v>
      </c>
      <c r="L68" s="30"/>
      <c r="M68" s="37"/>
      <c r="N68" s="37"/>
      <c r="O68" s="37"/>
      <c r="P68" s="37"/>
      <c r="Q68" s="37"/>
      <c r="R68" s="37"/>
      <c r="S68" s="87"/>
      <c r="T68" s="38"/>
      <c r="U68" s="38"/>
      <c r="V68" s="38"/>
      <c r="W68" s="38"/>
      <c r="X68" s="38"/>
      <c r="Y68" s="38"/>
    </row>
    <row r="69" spans="1:27">
      <c r="A69" s="165"/>
      <c r="B69" s="30" t="s">
        <v>7</v>
      </c>
      <c r="C69" s="91">
        <v>15319.45</v>
      </c>
      <c r="D69" s="91">
        <v>13344</v>
      </c>
      <c r="E69" s="91">
        <v>519.78440000000001</v>
      </c>
      <c r="F69" s="91">
        <v>1455.6679999999999</v>
      </c>
      <c r="G69" s="91">
        <v>1409.1980000000001</v>
      </c>
      <c r="H69" s="91">
        <v>17013.32</v>
      </c>
      <c r="I69" s="91">
        <v>33741.97</v>
      </c>
      <c r="J69" s="14"/>
      <c r="K69" s="165"/>
      <c r="L69" s="30" t="s">
        <v>7</v>
      </c>
      <c r="M69" s="37">
        <f t="shared" ref="M69:R71" si="9">C69/$I69*100</f>
        <v>45.401765219991603</v>
      </c>
      <c r="N69" s="37">
        <f t="shared" si="9"/>
        <v>39.547187078881286</v>
      </c>
      <c r="O69" s="37">
        <f t="shared" si="9"/>
        <v>1.5404684433066593</v>
      </c>
      <c r="P69" s="37">
        <f t="shared" si="9"/>
        <v>4.3141168106070857</v>
      </c>
      <c r="Q69" s="37">
        <f t="shared" si="9"/>
        <v>4.1763951541655695</v>
      </c>
      <c r="R69" s="37">
        <f t="shared" si="9"/>
        <v>50.421833698506632</v>
      </c>
      <c r="S69" s="87"/>
      <c r="T69" s="38"/>
      <c r="U69" s="38"/>
      <c r="V69" s="38"/>
      <c r="W69" s="38"/>
      <c r="X69" s="38"/>
      <c r="Y69" s="38"/>
      <c r="AA69" s="38"/>
    </row>
    <row r="70" spans="1:27">
      <c r="A70" s="165"/>
      <c r="B70" s="30" t="s">
        <v>8</v>
      </c>
      <c r="C70" s="91">
        <v>1089.326</v>
      </c>
      <c r="D70" s="91">
        <v>800</v>
      </c>
      <c r="E70" s="91">
        <v>218.4932</v>
      </c>
      <c r="F70" s="91">
        <v>70.832589999999996</v>
      </c>
      <c r="G70" s="91">
        <v>756.29290000000003</v>
      </c>
      <c r="H70" s="91">
        <v>8167.8490000000002</v>
      </c>
      <c r="I70" s="91">
        <v>10013.469999999999</v>
      </c>
      <c r="J70" s="14"/>
      <c r="K70" s="165"/>
      <c r="L70" s="30" t="s">
        <v>8</v>
      </c>
      <c r="M70" s="37">
        <f t="shared" si="9"/>
        <v>10.878606517021574</v>
      </c>
      <c r="N70" s="37">
        <f t="shared" si="9"/>
        <v>7.9892384957462301</v>
      </c>
      <c r="O70" s="37">
        <f t="shared" si="9"/>
        <v>2.1819928556234753</v>
      </c>
      <c r="P70" s="37">
        <f t="shared" si="9"/>
        <v>0.70737306847676185</v>
      </c>
      <c r="Q70" s="37">
        <f t="shared" si="9"/>
        <v>7.5527554384244429</v>
      </c>
      <c r="R70" s="37">
        <f t="shared" si="9"/>
        <v>81.568617072802937</v>
      </c>
      <c r="S70" s="87"/>
      <c r="T70" s="38"/>
      <c r="U70" s="38"/>
      <c r="V70" s="38"/>
      <c r="W70" s="38"/>
      <c r="X70" s="38"/>
      <c r="Y70" s="38"/>
      <c r="AA70" s="38"/>
    </row>
    <row r="71" spans="1:27">
      <c r="A71" s="166"/>
      <c r="B71" s="30" t="s">
        <v>9</v>
      </c>
      <c r="C71" s="91">
        <v>14625.26</v>
      </c>
      <c r="D71" s="91">
        <v>10576</v>
      </c>
      <c r="E71" s="91">
        <v>1400.5260000000001</v>
      </c>
      <c r="F71" s="91">
        <v>2648.7310000000002</v>
      </c>
      <c r="G71" s="91">
        <v>10677.39</v>
      </c>
      <c r="H71" s="91">
        <v>26219.040000000001</v>
      </c>
      <c r="I71" s="91">
        <v>51521.68</v>
      </c>
      <c r="J71" s="14"/>
      <c r="K71" s="166"/>
      <c r="L71" s="30" t="s">
        <v>9</v>
      </c>
      <c r="M71" s="37">
        <f t="shared" si="9"/>
        <v>28.386613169446338</v>
      </c>
      <c r="N71" s="37">
        <f t="shared" si="9"/>
        <v>20.527280942702177</v>
      </c>
      <c r="O71" s="37">
        <f t="shared" si="9"/>
        <v>2.7183236260929382</v>
      </c>
      <c r="P71" s="37">
        <f t="shared" si="9"/>
        <v>5.1410027778597289</v>
      </c>
      <c r="Q71" s="37">
        <f t="shared" si="9"/>
        <v>20.724071885854652</v>
      </c>
      <c r="R71" s="37">
        <f t="shared" si="9"/>
        <v>50.889334354003992</v>
      </c>
      <c r="S71" s="87"/>
      <c r="T71" s="38"/>
      <c r="U71" s="38"/>
      <c r="V71" s="38"/>
      <c r="W71" s="38"/>
      <c r="X71" s="38"/>
      <c r="Y71" s="38"/>
      <c r="AA71" s="38"/>
    </row>
    <row r="72" spans="1:27">
      <c r="A72" s="150" t="s">
        <v>11</v>
      </c>
      <c r="B72" s="4"/>
      <c r="C72" s="91"/>
      <c r="D72" s="91"/>
      <c r="E72" s="91"/>
      <c r="F72" s="91"/>
      <c r="G72" s="91"/>
      <c r="H72" s="91"/>
      <c r="I72" s="91"/>
      <c r="J72" s="87"/>
      <c r="K72" s="150" t="s">
        <v>11</v>
      </c>
      <c r="L72" s="4"/>
      <c r="M72" s="37"/>
      <c r="N72" s="37"/>
      <c r="O72" s="37"/>
      <c r="P72" s="37"/>
      <c r="Q72" s="37"/>
      <c r="R72" s="37"/>
      <c r="S72" s="87"/>
      <c r="T72" s="38"/>
      <c r="U72" s="38"/>
      <c r="V72" s="38"/>
      <c r="W72" s="38"/>
      <c r="X72" s="38"/>
      <c r="Y72" s="38"/>
    </row>
    <row r="73" spans="1:27">
      <c r="A73" s="151"/>
      <c r="B73" s="30" t="s">
        <v>7</v>
      </c>
      <c r="C73" s="91">
        <v>38493.39</v>
      </c>
      <c r="D73" s="91">
        <v>35041</v>
      </c>
      <c r="E73" s="91">
        <v>957.2509</v>
      </c>
      <c r="F73" s="91">
        <v>2495.1350000000002</v>
      </c>
      <c r="G73" s="91">
        <v>2313.7579999999998</v>
      </c>
      <c r="H73" s="91">
        <v>33377.54</v>
      </c>
      <c r="I73" s="91">
        <v>74184.679999999993</v>
      </c>
      <c r="J73" s="14"/>
      <c r="K73" s="151"/>
      <c r="L73" s="30" t="s">
        <v>7</v>
      </c>
      <c r="M73" s="37">
        <f t="shared" ref="M73:R75" si="10">C73/$I73*100</f>
        <v>51.888597484008834</v>
      </c>
      <c r="N73" s="37">
        <f t="shared" si="10"/>
        <v>47.234819911604397</v>
      </c>
      <c r="O73" s="37">
        <f t="shared" si="10"/>
        <v>1.290361972310186</v>
      </c>
      <c r="P73" s="37">
        <f t="shared" si="10"/>
        <v>3.3634100733466807</v>
      </c>
      <c r="Q73" s="37">
        <f t="shared" si="10"/>
        <v>3.1189161967133914</v>
      </c>
      <c r="R73" s="37">
        <f t="shared" si="10"/>
        <v>44.992497103175488</v>
      </c>
      <c r="S73" s="87"/>
      <c r="T73" s="38"/>
      <c r="U73" s="38"/>
      <c r="V73" s="38"/>
      <c r="W73" s="38"/>
      <c r="X73" s="38"/>
      <c r="Y73" s="38"/>
      <c r="AA73" s="38"/>
    </row>
    <row r="74" spans="1:27">
      <c r="A74" s="151"/>
      <c r="B74" s="30" t="s">
        <v>8</v>
      </c>
      <c r="C74" s="91">
        <v>10854.64</v>
      </c>
      <c r="D74" s="91">
        <v>9159</v>
      </c>
      <c r="E74" s="91">
        <v>1088.8219999999999</v>
      </c>
      <c r="F74" s="91">
        <v>606.81780000000003</v>
      </c>
      <c r="G74" s="91">
        <v>2998.8389999999999</v>
      </c>
      <c r="H74" s="91">
        <v>28425.33</v>
      </c>
      <c r="I74" s="91">
        <v>42278.81</v>
      </c>
      <c r="J74" s="14"/>
      <c r="K74" s="151"/>
      <c r="L74" s="30" t="s">
        <v>8</v>
      </c>
      <c r="M74" s="37">
        <f t="shared" si="10"/>
        <v>25.673948722776256</v>
      </c>
      <c r="N74" s="37">
        <f t="shared" si="10"/>
        <v>21.663334422137236</v>
      </c>
      <c r="O74" s="37">
        <f t="shared" si="10"/>
        <v>2.5753373853237593</v>
      </c>
      <c r="P74" s="37">
        <f t="shared" si="10"/>
        <v>1.4352764422650497</v>
      </c>
      <c r="Q74" s="37">
        <f t="shared" si="10"/>
        <v>7.0930071116003512</v>
      </c>
      <c r="R74" s="37">
        <f t="shared" si="10"/>
        <v>67.233041800372348</v>
      </c>
      <c r="S74" s="87"/>
      <c r="T74" s="38"/>
      <c r="U74" s="38"/>
      <c r="V74" s="38"/>
      <c r="W74" s="38"/>
      <c r="X74" s="38"/>
      <c r="Y74" s="38"/>
      <c r="AA74" s="38"/>
    </row>
    <row r="75" spans="1:27">
      <c r="A75" s="152"/>
      <c r="B75" s="30" t="s">
        <v>9</v>
      </c>
      <c r="C75" s="91">
        <v>39633.599999999999</v>
      </c>
      <c r="D75" s="91">
        <v>29808</v>
      </c>
      <c r="E75" s="91">
        <v>2958.8910000000001</v>
      </c>
      <c r="F75" s="91">
        <v>6866.7060000000001</v>
      </c>
      <c r="G75" s="91">
        <v>16444.7</v>
      </c>
      <c r="H75" s="91">
        <v>54671.11</v>
      </c>
      <c r="I75" s="91">
        <v>110749.4</v>
      </c>
      <c r="J75" s="14"/>
      <c r="K75" s="152"/>
      <c r="L75" s="30" t="s">
        <v>9</v>
      </c>
      <c r="M75" s="37">
        <f t="shared" si="10"/>
        <v>35.786740153896993</v>
      </c>
      <c r="N75" s="37">
        <f t="shared" si="10"/>
        <v>26.914818500145376</v>
      </c>
      <c r="O75" s="37">
        <f t="shared" si="10"/>
        <v>2.6716993500641992</v>
      </c>
      <c r="P75" s="37">
        <f t="shared" si="10"/>
        <v>6.2002195948691368</v>
      </c>
      <c r="Q75" s="37">
        <f t="shared" si="10"/>
        <v>14.848568028359525</v>
      </c>
      <c r="R75" s="37">
        <f t="shared" si="10"/>
        <v>49.364700847137776</v>
      </c>
      <c r="S75" s="87"/>
      <c r="T75" s="38"/>
      <c r="U75" s="38"/>
      <c r="V75" s="38"/>
      <c r="W75" s="38"/>
      <c r="X75" s="38"/>
      <c r="Y75" s="38"/>
      <c r="AA75" s="38"/>
    </row>
    <row r="76" spans="1:27" customFormat="1" ht="1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</row>
    <row r="77" spans="1:27" customFormat="1" ht="1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</row>
    <row r="78" spans="1:27">
      <c r="A78" s="149" t="s">
        <v>33</v>
      </c>
      <c r="B78" s="149"/>
      <c r="C78" s="149"/>
      <c r="D78" s="149"/>
      <c r="E78" s="149"/>
      <c r="F78" s="149"/>
      <c r="G78" s="149"/>
      <c r="H78" s="149"/>
      <c r="I78" s="75"/>
      <c r="J78" s="87"/>
      <c r="K78" s="149" t="s">
        <v>33</v>
      </c>
      <c r="L78" s="149"/>
      <c r="M78" s="149"/>
      <c r="N78" s="149"/>
      <c r="O78" s="149"/>
      <c r="P78" s="149"/>
      <c r="Q78" s="149"/>
      <c r="R78" s="130"/>
      <c r="S78" s="87"/>
      <c r="T78" s="87"/>
      <c r="U78" s="87"/>
      <c r="V78" s="87"/>
      <c r="W78" s="87"/>
      <c r="X78" s="87"/>
      <c r="Y78" s="87"/>
    </row>
    <row r="79" spans="1:27" ht="32.25" customHeight="1">
      <c r="A79" s="167" t="s">
        <v>1</v>
      </c>
      <c r="B79" s="167" t="s">
        <v>2</v>
      </c>
      <c r="C79" s="153" t="s">
        <v>14</v>
      </c>
      <c r="D79" s="153" t="s">
        <v>15</v>
      </c>
      <c r="E79" s="173" t="s">
        <v>16</v>
      </c>
      <c r="F79" s="174"/>
      <c r="G79" s="153" t="s">
        <v>17</v>
      </c>
      <c r="H79" s="153" t="s">
        <v>18</v>
      </c>
      <c r="I79" s="171" t="s">
        <v>19</v>
      </c>
      <c r="J79" s="87"/>
      <c r="K79" s="167" t="s">
        <v>1</v>
      </c>
      <c r="L79" s="167" t="s">
        <v>2</v>
      </c>
      <c r="M79" s="153" t="s">
        <v>14</v>
      </c>
      <c r="N79" s="153" t="s">
        <v>15</v>
      </c>
      <c r="O79" s="173" t="s">
        <v>16</v>
      </c>
      <c r="P79" s="174"/>
      <c r="Q79" s="153" t="s">
        <v>17</v>
      </c>
      <c r="R79" s="153" t="s">
        <v>18</v>
      </c>
      <c r="S79" s="87"/>
      <c r="T79" s="87"/>
      <c r="U79" s="87"/>
      <c r="V79" s="87"/>
      <c r="W79" s="87"/>
      <c r="X79" s="87"/>
      <c r="Y79" s="87"/>
    </row>
    <row r="80" spans="1:27">
      <c r="A80" s="168"/>
      <c r="B80" s="168"/>
      <c r="C80" s="154"/>
      <c r="D80" s="154"/>
      <c r="E80" s="129" t="s">
        <v>20</v>
      </c>
      <c r="F80" s="129" t="s">
        <v>21</v>
      </c>
      <c r="G80" s="154"/>
      <c r="H80" s="154"/>
      <c r="I80" s="172"/>
      <c r="J80" s="87"/>
      <c r="K80" s="168"/>
      <c r="L80" s="168"/>
      <c r="M80" s="154"/>
      <c r="N80" s="154"/>
      <c r="O80" s="129" t="s">
        <v>20</v>
      </c>
      <c r="P80" s="129" t="s">
        <v>21</v>
      </c>
      <c r="Q80" s="154"/>
      <c r="R80" s="154"/>
      <c r="S80" s="87"/>
      <c r="T80" s="87"/>
      <c r="U80" s="87"/>
      <c r="V80" s="87"/>
      <c r="W80" s="87"/>
      <c r="X80" s="87"/>
      <c r="Y80" s="87"/>
    </row>
    <row r="81" spans="1:27">
      <c r="A81" s="150" t="s">
        <v>5</v>
      </c>
      <c r="B81" s="4"/>
      <c r="C81" s="131"/>
      <c r="D81" s="131"/>
      <c r="E81" s="131"/>
      <c r="F81" s="131"/>
      <c r="G81" s="131"/>
      <c r="H81" s="131"/>
      <c r="I81" s="91"/>
      <c r="J81" s="87"/>
      <c r="K81" s="150" t="s">
        <v>5</v>
      </c>
      <c r="L81" s="30"/>
      <c r="M81" s="131"/>
      <c r="N81" s="131"/>
      <c r="O81" s="131"/>
      <c r="P81" s="131"/>
      <c r="Q81" s="131"/>
      <c r="R81" s="131"/>
      <c r="S81" s="87"/>
      <c r="T81" s="87"/>
      <c r="U81" s="87"/>
      <c r="V81" s="87"/>
      <c r="W81" s="87"/>
      <c r="X81" s="87"/>
      <c r="Y81" s="87"/>
    </row>
    <row r="82" spans="1:27">
      <c r="A82" s="151"/>
      <c r="B82" s="30" t="s">
        <v>7</v>
      </c>
      <c r="C82" s="91">
        <v>398418.9</v>
      </c>
      <c r="D82" s="91">
        <v>338407</v>
      </c>
      <c r="E82" s="91">
        <v>10457.469999999999</v>
      </c>
      <c r="F82" s="91">
        <v>49554.41</v>
      </c>
      <c r="G82" s="91">
        <v>13917.77</v>
      </c>
      <c r="H82" s="91">
        <v>61725.88</v>
      </c>
      <c r="I82" s="91">
        <v>474062.5</v>
      </c>
      <c r="J82" s="14"/>
      <c r="K82" s="151"/>
      <c r="L82" s="30" t="s">
        <v>7</v>
      </c>
      <c r="M82" s="37">
        <f t="shared" ref="M82:R84" si="11">C82/$I82*100</f>
        <v>84.043538562953202</v>
      </c>
      <c r="N82" s="37">
        <f t="shared" si="11"/>
        <v>71.384469347396177</v>
      </c>
      <c r="O82" s="37">
        <f t="shared" si="11"/>
        <v>2.205926433750824</v>
      </c>
      <c r="P82" s="37">
        <f t="shared" si="11"/>
        <v>10.453138562953198</v>
      </c>
      <c r="Q82" s="37">
        <f t="shared" si="11"/>
        <v>2.9358512854317733</v>
      </c>
      <c r="R82" s="37">
        <f t="shared" si="11"/>
        <v>13.020620698747528</v>
      </c>
      <c r="S82" s="87"/>
      <c r="T82" s="38"/>
      <c r="U82" s="38"/>
      <c r="V82" s="38"/>
      <c r="W82" s="38"/>
      <c r="X82" s="38"/>
      <c r="Y82" s="38"/>
      <c r="AA82" s="38"/>
    </row>
    <row r="83" spans="1:27">
      <c r="A83" s="151"/>
      <c r="B83" s="30" t="s">
        <v>8</v>
      </c>
      <c r="C83" s="91">
        <v>3915.8809999999999</v>
      </c>
      <c r="D83" s="91">
        <v>3049</v>
      </c>
      <c r="E83" s="91">
        <v>596.17859999999996</v>
      </c>
      <c r="F83" s="91">
        <v>270.70269999999999</v>
      </c>
      <c r="G83" s="91">
        <v>3094.252</v>
      </c>
      <c r="H83" s="91">
        <v>22302.55</v>
      </c>
      <c r="I83" s="91">
        <v>29312.69</v>
      </c>
      <c r="J83" s="14"/>
      <c r="K83" s="151"/>
      <c r="L83" s="30" t="s">
        <v>8</v>
      </c>
      <c r="M83" s="37">
        <f t="shared" si="11"/>
        <v>13.358995711413726</v>
      </c>
      <c r="N83" s="37">
        <f t="shared" si="11"/>
        <v>10.401638334796296</v>
      </c>
      <c r="O83" s="37">
        <f t="shared" si="11"/>
        <v>2.0338583732847448</v>
      </c>
      <c r="P83" s="37">
        <f t="shared" si="11"/>
        <v>0.92350002678021015</v>
      </c>
      <c r="Q83" s="37">
        <f t="shared" si="11"/>
        <v>10.556015159304724</v>
      </c>
      <c r="R83" s="37">
        <f t="shared" si="11"/>
        <v>76.084965248839325</v>
      </c>
      <c r="S83" s="87"/>
      <c r="T83" s="38"/>
      <c r="U83" s="38"/>
      <c r="V83" s="38"/>
      <c r="W83" s="38"/>
      <c r="X83" s="38"/>
      <c r="Y83" s="38"/>
      <c r="AA83" s="38"/>
    </row>
    <row r="84" spans="1:27">
      <c r="A84" s="152"/>
      <c r="B84" s="30" t="s">
        <v>9</v>
      </c>
      <c r="C84" s="91">
        <v>288225.8</v>
      </c>
      <c r="D84" s="91">
        <v>168678</v>
      </c>
      <c r="E84" s="91">
        <v>31583.01</v>
      </c>
      <c r="F84" s="91">
        <v>87964.84</v>
      </c>
      <c r="G84" s="91">
        <v>141065.79999999999</v>
      </c>
      <c r="H84" s="91">
        <v>159819.79999999999</v>
      </c>
      <c r="I84" s="91">
        <v>589111.4</v>
      </c>
      <c r="J84" s="14"/>
      <c r="K84" s="152"/>
      <c r="L84" s="30" t="s">
        <v>9</v>
      </c>
      <c r="M84" s="37">
        <f t="shared" si="11"/>
        <v>48.925517313024322</v>
      </c>
      <c r="N84" s="37">
        <f t="shared" si="11"/>
        <v>28.632615155639492</v>
      </c>
      <c r="O84" s="37">
        <f t="shared" si="11"/>
        <v>5.3611269447510264</v>
      </c>
      <c r="P84" s="37">
        <f t="shared" si="11"/>
        <v>14.931783699992904</v>
      </c>
      <c r="Q84" s="37">
        <f t="shared" si="11"/>
        <v>23.945522018416206</v>
      </c>
      <c r="R84" s="37">
        <f t="shared" si="11"/>
        <v>27.128960668559461</v>
      </c>
      <c r="S84" s="87"/>
      <c r="T84" s="38"/>
      <c r="U84" s="38"/>
      <c r="V84" s="38"/>
      <c r="W84" s="38"/>
      <c r="X84" s="38"/>
      <c r="Y84" s="38"/>
      <c r="AA84" s="38"/>
    </row>
    <row r="85" spans="1:27">
      <c r="A85" s="164" t="s">
        <v>10</v>
      </c>
      <c r="B85" s="4"/>
      <c r="C85" s="91"/>
      <c r="D85" s="91"/>
      <c r="E85" s="91"/>
      <c r="F85" s="91"/>
      <c r="G85" s="91"/>
      <c r="H85" s="91"/>
      <c r="I85" s="91"/>
      <c r="J85" s="14"/>
      <c r="K85" s="164" t="s">
        <v>10</v>
      </c>
      <c r="L85" s="30"/>
      <c r="M85" s="37"/>
      <c r="N85" s="37"/>
      <c r="O85" s="37"/>
      <c r="P85" s="37"/>
      <c r="Q85" s="37"/>
      <c r="R85" s="37"/>
      <c r="S85" s="87"/>
      <c r="T85" s="38"/>
      <c r="U85" s="38"/>
      <c r="V85" s="38"/>
      <c r="W85" s="38"/>
      <c r="X85" s="38"/>
      <c r="Y85" s="38"/>
    </row>
    <row r="86" spans="1:27">
      <c r="A86" s="165"/>
      <c r="B86" s="30" t="s">
        <v>7</v>
      </c>
      <c r="C86" s="91">
        <v>13323.09</v>
      </c>
      <c r="D86" s="91">
        <v>11591</v>
      </c>
      <c r="E86" s="91">
        <v>549.04200000000003</v>
      </c>
      <c r="F86" s="91">
        <v>1183.0519999999999</v>
      </c>
      <c r="G86" s="91">
        <v>1287.2370000000001</v>
      </c>
      <c r="H86" s="91">
        <v>14131.76</v>
      </c>
      <c r="I86" s="91">
        <v>28742.09</v>
      </c>
      <c r="J86" s="14"/>
      <c r="K86" s="165"/>
      <c r="L86" s="30" t="s">
        <v>7</v>
      </c>
      <c r="M86" s="37">
        <f t="shared" ref="M86:R88" si="12">C86/$I86*100</f>
        <v>46.353935987257714</v>
      </c>
      <c r="N86" s="37">
        <f t="shared" si="12"/>
        <v>40.32761709395524</v>
      </c>
      <c r="O86" s="37">
        <f t="shared" si="12"/>
        <v>1.9102368686480349</v>
      </c>
      <c r="P86" s="37">
        <f t="shared" si="12"/>
        <v>4.1160959415268685</v>
      </c>
      <c r="Q86" s="37">
        <f t="shared" si="12"/>
        <v>4.4785782801459462</v>
      </c>
      <c r="R86" s="37">
        <f t="shared" si="12"/>
        <v>49.167475294942022</v>
      </c>
      <c r="S86" s="87"/>
      <c r="T86" s="38"/>
      <c r="U86" s="38"/>
      <c r="V86" s="38"/>
      <c r="W86" s="38"/>
      <c r="X86" s="38"/>
      <c r="Y86" s="38"/>
      <c r="AA86" s="38"/>
    </row>
    <row r="87" spans="1:27">
      <c r="A87" s="165"/>
      <c r="B87" s="30" t="s">
        <v>8</v>
      </c>
      <c r="C87" s="91">
        <v>1256.809</v>
      </c>
      <c r="D87" s="91">
        <v>999</v>
      </c>
      <c r="E87" s="91">
        <v>156.30690000000001</v>
      </c>
      <c r="F87" s="91">
        <v>101.502</v>
      </c>
      <c r="G87" s="91">
        <v>967.57569999999998</v>
      </c>
      <c r="H87" s="91">
        <v>7572.6009999999997</v>
      </c>
      <c r="I87" s="91">
        <v>9796.9860000000008</v>
      </c>
      <c r="J87" s="14"/>
      <c r="K87" s="165"/>
      <c r="L87" s="30" t="s">
        <v>8</v>
      </c>
      <c r="M87" s="37">
        <f t="shared" si="12"/>
        <v>12.828527059240463</v>
      </c>
      <c r="N87" s="37">
        <f t="shared" si="12"/>
        <v>10.197013652974496</v>
      </c>
      <c r="O87" s="37">
        <f t="shared" si="12"/>
        <v>1.5954590524065257</v>
      </c>
      <c r="P87" s="37">
        <f t="shared" si="12"/>
        <v>1.0360533331373545</v>
      </c>
      <c r="Q87" s="37">
        <f t="shared" si="12"/>
        <v>9.8762588820684236</v>
      </c>
      <c r="R87" s="37">
        <f t="shared" si="12"/>
        <v>77.295210996524844</v>
      </c>
      <c r="S87" s="87"/>
      <c r="T87" s="38"/>
      <c r="U87" s="38"/>
      <c r="V87" s="38"/>
      <c r="W87" s="38"/>
      <c r="X87" s="38"/>
      <c r="Y87" s="38"/>
      <c r="AA87" s="38"/>
    </row>
    <row r="88" spans="1:27">
      <c r="A88" s="166"/>
      <c r="B88" s="30" t="s">
        <v>9</v>
      </c>
      <c r="C88" s="91">
        <v>15976.91</v>
      </c>
      <c r="D88" s="91">
        <v>11224</v>
      </c>
      <c r="E88" s="91">
        <v>2134.7950000000001</v>
      </c>
      <c r="F88" s="91">
        <v>2618.1109999999999</v>
      </c>
      <c r="G88" s="91">
        <v>12511.81</v>
      </c>
      <c r="H88" s="91">
        <v>25593.279999999999</v>
      </c>
      <c r="I88" s="91">
        <v>54081.99</v>
      </c>
      <c r="J88" s="14"/>
      <c r="K88" s="166"/>
      <c r="L88" s="30" t="s">
        <v>9</v>
      </c>
      <c r="M88" s="37">
        <f t="shared" si="12"/>
        <v>29.542015743133714</v>
      </c>
      <c r="N88" s="37">
        <f t="shared" si="12"/>
        <v>20.753674189873561</v>
      </c>
      <c r="O88" s="37">
        <f t="shared" si="12"/>
        <v>3.9473307102789672</v>
      </c>
      <c r="P88" s="37">
        <f t="shared" si="12"/>
        <v>4.84100344680364</v>
      </c>
      <c r="Q88" s="37">
        <f t="shared" si="12"/>
        <v>23.134892040769948</v>
      </c>
      <c r="R88" s="37">
        <f t="shared" si="12"/>
        <v>47.323110706540199</v>
      </c>
      <c r="S88" s="87"/>
      <c r="T88" s="38"/>
      <c r="U88" s="38"/>
      <c r="V88" s="38"/>
      <c r="W88" s="38"/>
      <c r="X88" s="38"/>
      <c r="Y88" s="38"/>
      <c r="AA88" s="38"/>
    </row>
    <row r="89" spans="1:27">
      <c r="A89" s="150" t="s">
        <v>11</v>
      </c>
      <c r="B89" s="4"/>
      <c r="C89" s="91"/>
      <c r="D89" s="91"/>
      <c r="E89" s="91"/>
      <c r="F89" s="91"/>
      <c r="G89" s="91"/>
      <c r="H89" s="91"/>
      <c r="I89" s="91"/>
      <c r="J89" s="87"/>
      <c r="K89" s="150" t="s">
        <v>11</v>
      </c>
      <c r="L89" s="4"/>
      <c r="M89" s="37"/>
      <c r="N89" s="37"/>
      <c r="O89" s="37"/>
      <c r="P89" s="37"/>
      <c r="Q89" s="37"/>
      <c r="R89" s="37"/>
      <c r="S89" s="87"/>
      <c r="T89" s="38"/>
      <c r="U89" s="38"/>
      <c r="V89" s="38"/>
      <c r="W89" s="38"/>
      <c r="X89" s="38"/>
      <c r="Y89" s="38"/>
    </row>
    <row r="90" spans="1:27">
      <c r="A90" s="151"/>
      <c r="B90" s="30" t="s">
        <v>7</v>
      </c>
      <c r="C90" s="91">
        <v>41773.18</v>
      </c>
      <c r="D90" s="91">
        <v>38382</v>
      </c>
      <c r="E90" s="91">
        <v>932.54510000000005</v>
      </c>
      <c r="F90" s="91">
        <v>2458.6309999999999</v>
      </c>
      <c r="G90" s="91">
        <v>2746.9609999999998</v>
      </c>
      <c r="H90" s="91">
        <v>35306.68</v>
      </c>
      <c r="I90" s="91">
        <v>79826.81</v>
      </c>
      <c r="J90" s="14"/>
      <c r="K90" s="151"/>
      <c r="L90" s="30" t="s">
        <v>7</v>
      </c>
      <c r="M90" s="37">
        <f t="shared" ref="M90:R92" si="13">C90/$I90*100</f>
        <v>52.329762394363499</v>
      </c>
      <c r="N90" s="37">
        <f t="shared" si="13"/>
        <v>48.081590633522744</v>
      </c>
      <c r="O90" s="37">
        <f t="shared" si="13"/>
        <v>1.1682104044994408</v>
      </c>
      <c r="P90" s="37">
        <f t="shared" si="13"/>
        <v>3.0799564707646465</v>
      </c>
      <c r="Q90" s="37">
        <f t="shared" si="13"/>
        <v>3.4411509115797059</v>
      </c>
      <c r="R90" s="37">
        <f t="shared" si="13"/>
        <v>44.229100473888408</v>
      </c>
      <c r="S90" s="87"/>
      <c r="T90" s="38"/>
      <c r="U90" s="38"/>
      <c r="V90" s="38"/>
      <c r="W90" s="38"/>
      <c r="X90" s="38"/>
      <c r="Y90" s="38"/>
      <c r="AA90" s="38"/>
    </row>
    <row r="91" spans="1:27">
      <c r="A91" s="151"/>
      <c r="B91" s="30" t="s">
        <v>8</v>
      </c>
      <c r="C91" s="91">
        <v>16988.919999999998</v>
      </c>
      <c r="D91" s="91">
        <v>15288</v>
      </c>
      <c r="E91" s="91">
        <v>805.67430000000002</v>
      </c>
      <c r="F91" s="91">
        <v>895.24350000000004</v>
      </c>
      <c r="G91" s="91">
        <v>5228.2039999999997</v>
      </c>
      <c r="H91" s="91">
        <v>40158.449999999997</v>
      </c>
      <c r="I91" s="91">
        <v>62375.57</v>
      </c>
      <c r="J91" s="14"/>
      <c r="K91" s="151"/>
      <c r="L91" s="30" t="s">
        <v>8</v>
      </c>
      <c r="M91" s="37">
        <f t="shared" si="13"/>
        <v>27.236496596343727</v>
      </c>
      <c r="N91" s="37">
        <f t="shared" si="13"/>
        <v>24.509595663815176</v>
      </c>
      <c r="O91" s="37">
        <f t="shared" si="13"/>
        <v>1.2916504009502439</v>
      </c>
      <c r="P91" s="37">
        <f t="shared" si="13"/>
        <v>1.4352470045564314</v>
      </c>
      <c r="Q91" s="37">
        <f t="shared" si="13"/>
        <v>8.3818135850301658</v>
      </c>
      <c r="R91" s="37">
        <f t="shared" si="13"/>
        <v>64.38169623139315</v>
      </c>
      <c r="S91" s="87"/>
      <c r="T91" s="38"/>
      <c r="U91" s="38"/>
      <c r="V91" s="38"/>
      <c r="W91" s="38"/>
      <c r="X91" s="38"/>
      <c r="Y91" s="38"/>
      <c r="AA91" s="38"/>
    </row>
    <row r="92" spans="1:27">
      <c r="A92" s="152"/>
      <c r="B92" s="30" t="s">
        <v>9</v>
      </c>
      <c r="C92" s="91">
        <v>61065.3</v>
      </c>
      <c r="D92" s="91">
        <v>46703</v>
      </c>
      <c r="E92" s="91">
        <v>4650.518</v>
      </c>
      <c r="F92" s="91">
        <v>9711.7819999999992</v>
      </c>
      <c r="G92" s="91">
        <v>27946.83</v>
      </c>
      <c r="H92" s="91">
        <v>73335.240000000005</v>
      </c>
      <c r="I92" s="91">
        <v>162347.4</v>
      </c>
      <c r="J92" s="14"/>
      <c r="K92" s="152"/>
      <c r="L92" s="30" t="s">
        <v>9</v>
      </c>
      <c r="M92" s="37">
        <f t="shared" si="13"/>
        <v>37.613968563709676</v>
      </c>
      <c r="N92" s="37">
        <f t="shared" si="13"/>
        <v>28.767322420931901</v>
      </c>
      <c r="O92" s="37">
        <f t="shared" si="13"/>
        <v>2.8645472609970963</v>
      </c>
      <c r="P92" s="37">
        <f t="shared" si="13"/>
        <v>5.9820988817806748</v>
      </c>
      <c r="Q92" s="37">
        <f t="shared" si="13"/>
        <v>17.214214702545284</v>
      </c>
      <c r="R92" s="37">
        <f t="shared" si="13"/>
        <v>45.171798254853485</v>
      </c>
      <c r="S92" s="87"/>
      <c r="T92" s="38"/>
      <c r="U92" s="38"/>
      <c r="V92" s="38"/>
      <c r="W92" s="38"/>
      <c r="X92" s="38"/>
      <c r="Y92" s="38"/>
      <c r="AA92" s="38"/>
    </row>
    <row r="93" spans="1:27" customFormat="1" ht="1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</row>
    <row r="94" spans="1:27" customFormat="1" ht="1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</row>
    <row r="95" spans="1:27">
      <c r="A95" s="149" t="s">
        <v>34</v>
      </c>
      <c r="B95" s="149"/>
      <c r="C95" s="149"/>
      <c r="D95" s="149"/>
      <c r="E95" s="149"/>
      <c r="F95" s="149"/>
      <c r="G95" s="149"/>
      <c r="H95" s="90"/>
      <c r="I95" s="90"/>
      <c r="J95" s="87"/>
      <c r="K95" s="158" t="s">
        <v>34</v>
      </c>
      <c r="L95" s="158"/>
      <c r="M95" s="158"/>
      <c r="N95" s="158"/>
      <c r="O95" s="158"/>
      <c r="P95" s="158"/>
      <c r="Q95" s="158"/>
      <c r="R95" s="87"/>
      <c r="S95" s="87"/>
      <c r="T95" s="87"/>
      <c r="U95" s="87"/>
      <c r="V95" s="87"/>
      <c r="W95" s="87"/>
      <c r="X95" s="87"/>
      <c r="Y95" s="87"/>
    </row>
    <row r="96" spans="1:27" ht="32.25" customHeight="1">
      <c r="A96" s="155"/>
      <c r="B96" s="153" t="s">
        <v>14</v>
      </c>
      <c r="C96" s="153" t="s">
        <v>15</v>
      </c>
      <c r="D96" s="173" t="s">
        <v>16</v>
      </c>
      <c r="E96" s="174"/>
      <c r="F96" s="153" t="s">
        <v>17</v>
      </c>
      <c r="G96" s="153" t="s">
        <v>18</v>
      </c>
      <c r="H96" s="160" t="s">
        <v>19</v>
      </c>
      <c r="I96" s="90"/>
      <c r="J96" s="87"/>
      <c r="K96" s="155"/>
      <c r="L96" s="157" t="s">
        <v>14</v>
      </c>
      <c r="M96" s="157" t="s">
        <v>15</v>
      </c>
      <c r="N96" s="157" t="s">
        <v>16</v>
      </c>
      <c r="O96" s="157"/>
      <c r="P96" s="157" t="s">
        <v>17</v>
      </c>
      <c r="Q96" s="157" t="s">
        <v>18</v>
      </c>
      <c r="R96" s="87"/>
      <c r="S96" s="87"/>
      <c r="T96" s="87"/>
      <c r="U96" s="87"/>
      <c r="V96" s="87"/>
      <c r="W96" s="87"/>
      <c r="X96" s="87"/>
      <c r="Y96" s="87"/>
    </row>
    <row r="97" spans="1:27">
      <c r="A97" s="156"/>
      <c r="B97" s="154"/>
      <c r="C97" s="154"/>
      <c r="D97" s="129" t="s">
        <v>20</v>
      </c>
      <c r="E97" s="129" t="s">
        <v>21</v>
      </c>
      <c r="F97" s="154"/>
      <c r="G97" s="154"/>
      <c r="H97" s="161"/>
      <c r="I97" s="90"/>
      <c r="J97" s="87"/>
      <c r="K97" s="156"/>
      <c r="L97" s="157"/>
      <c r="M97" s="157"/>
      <c r="N97" s="129" t="s">
        <v>20</v>
      </c>
      <c r="O97" s="129" t="s">
        <v>21</v>
      </c>
      <c r="P97" s="157"/>
      <c r="Q97" s="157"/>
      <c r="R97" s="87"/>
      <c r="S97" s="87"/>
      <c r="T97" s="87"/>
      <c r="U97" s="87"/>
      <c r="V97" s="87"/>
      <c r="W97" s="87"/>
      <c r="X97" s="87"/>
      <c r="Y97" s="87"/>
    </row>
    <row r="98" spans="1:27">
      <c r="A98" s="30" t="s">
        <v>6</v>
      </c>
      <c r="B98" s="91">
        <v>1539914</v>
      </c>
      <c r="C98" s="91">
        <v>1180126</v>
      </c>
      <c r="D98" s="91">
        <v>88252.71</v>
      </c>
      <c r="E98" s="91">
        <v>271535.7</v>
      </c>
      <c r="F98" s="91">
        <v>411446.6</v>
      </c>
      <c r="G98" s="91">
        <v>960537.2</v>
      </c>
      <c r="H98" s="91">
        <v>2911898</v>
      </c>
      <c r="I98" s="90"/>
      <c r="J98" s="87"/>
      <c r="K98" s="30" t="s">
        <v>6</v>
      </c>
      <c r="L98" s="37">
        <f t="shared" ref="L98:Q98" si="14">B98/$H98*100</f>
        <v>52.883514463762126</v>
      </c>
      <c r="M98" s="37">
        <f t="shared" si="14"/>
        <v>40.527724528812485</v>
      </c>
      <c r="N98" s="37">
        <f t="shared" si="14"/>
        <v>3.030762409947052</v>
      </c>
      <c r="O98" s="37">
        <f t="shared" si="14"/>
        <v>9.3250416051661151</v>
      </c>
      <c r="P98" s="37">
        <f t="shared" si="14"/>
        <v>14.129842460141118</v>
      </c>
      <c r="Q98" s="37">
        <f t="shared" si="14"/>
        <v>32.98663620772431</v>
      </c>
      <c r="R98" s="87"/>
      <c r="S98" s="38"/>
      <c r="T98" s="38"/>
      <c r="U98" s="38"/>
      <c r="V98" s="38"/>
      <c r="W98" s="38"/>
      <c r="X98" s="38"/>
      <c r="Y98" s="87"/>
      <c r="Z98" s="38"/>
      <c r="AA98" s="38"/>
    </row>
    <row r="99" spans="1:27">
      <c r="A99" s="30"/>
      <c r="B99" s="91"/>
      <c r="C99" s="91"/>
      <c r="D99" s="91"/>
      <c r="E99" s="91"/>
      <c r="F99" s="91"/>
      <c r="G99" s="91"/>
      <c r="H99" s="4"/>
      <c r="I99" s="90"/>
      <c r="J99" s="87"/>
      <c r="K99" s="30"/>
      <c r="L99" s="37"/>
      <c r="M99" s="37"/>
      <c r="N99" s="37"/>
      <c r="O99" s="37"/>
      <c r="P99" s="37"/>
      <c r="Q99" s="37"/>
      <c r="R99" s="87"/>
      <c r="S99" s="38"/>
      <c r="T99" s="38"/>
      <c r="U99" s="38"/>
      <c r="V99" s="38"/>
      <c r="W99" s="38"/>
      <c r="X99" s="38"/>
      <c r="Y99" s="87"/>
    </row>
    <row r="100" spans="1:27">
      <c r="A100" s="30" t="s">
        <v>35</v>
      </c>
      <c r="B100" s="91">
        <v>725854.9</v>
      </c>
      <c r="C100" s="91">
        <v>574891</v>
      </c>
      <c r="D100" s="91">
        <v>38673.11</v>
      </c>
      <c r="E100" s="91">
        <v>112290.8</v>
      </c>
      <c r="F100" s="91">
        <v>168529.2</v>
      </c>
      <c r="G100" s="91">
        <v>292395.90000000002</v>
      </c>
      <c r="H100" s="91">
        <v>1186780</v>
      </c>
      <c r="I100" s="90"/>
      <c r="J100" s="87"/>
      <c r="K100" s="30" t="s">
        <v>35</v>
      </c>
      <c r="L100" s="37">
        <f t="shared" ref="L100:Q105" si="15">B100/$H100*100</f>
        <v>61.161706466236375</v>
      </c>
      <c r="M100" s="37">
        <f t="shared" si="15"/>
        <v>48.441244375537167</v>
      </c>
      <c r="N100" s="37">
        <f t="shared" si="15"/>
        <v>3.2586587236050493</v>
      </c>
      <c r="O100" s="37">
        <f t="shared" si="15"/>
        <v>9.4618042097103086</v>
      </c>
      <c r="P100" s="37">
        <f t="shared" si="15"/>
        <v>14.200542644803587</v>
      </c>
      <c r="Q100" s="37">
        <f t="shared" si="15"/>
        <v>24.637750888960046</v>
      </c>
      <c r="R100" s="87"/>
      <c r="S100" s="38"/>
      <c r="T100" s="38"/>
      <c r="U100" s="38"/>
      <c r="V100" s="38"/>
      <c r="W100" s="38"/>
      <c r="X100" s="38"/>
      <c r="Y100" s="87"/>
      <c r="Z100" s="38"/>
      <c r="AA100" s="38"/>
    </row>
    <row r="101" spans="1:27">
      <c r="A101" s="30" t="s">
        <v>36</v>
      </c>
      <c r="B101" s="91">
        <v>346443.5</v>
      </c>
      <c r="C101" s="91">
        <v>284624</v>
      </c>
      <c r="D101" s="91">
        <v>11456.72</v>
      </c>
      <c r="E101" s="91">
        <v>50362.8</v>
      </c>
      <c r="F101" s="91">
        <v>44324.33</v>
      </c>
      <c r="G101" s="91">
        <v>93938.51</v>
      </c>
      <c r="H101" s="91">
        <v>484706.4</v>
      </c>
      <c r="I101" s="90"/>
      <c r="J101" s="87"/>
      <c r="K101" s="30" t="s">
        <v>36</v>
      </c>
      <c r="L101" s="37">
        <f t="shared" si="15"/>
        <v>71.474917599602563</v>
      </c>
      <c r="M101" s="37">
        <f t="shared" si="15"/>
        <v>58.720908162136908</v>
      </c>
      <c r="N101" s="37">
        <f t="shared" si="15"/>
        <v>2.3636411650434157</v>
      </c>
      <c r="O101" s="37">
        <f t="shared" si="15"/>
        <v>10.390372398631419</v>
      </c>
      <c r="P101" s="37">
        <f t="shared" si="15"/>
        <v>9.1445728795823626</v>
      </c>
      <c r="Q101" s="37">
        <f t="shared" si="15"/>
        <v>19.380497142187515</v>
      </c>
      <c r="R101" s="14"/>
      <c r="S101" s="38"/>
      <c r="T101" s="38"/>
      <c r="U101" s="38"/>
      <c r="V101" s="38"/>
      <c r="W101" s="38"/>
      <c r="X101" s="38"/>
      <c r="Y101" s="87"/>
      <c r="Z101" s="38"/>
      <c r="AA101" s="38"/>
    </row>
    <row r="102" spans="1:27">
      <c r="A102" s="30" t="s">
        <v>37</v>
      </c>
      <c r="B102" s="91">
        <v>40015.53</v>
      </c>
      <c r="C102" s="91">
        <v>29171</v>
      </c>
      <c r="D102" s="91">
        <v>2359.91</v>
      </c>
      <c r="E102" s="91">
        <v>8484.6219999999994</v>
      </c>
      <c r="F102" s="91">
        <v>13573.56</v>
      </c>
      <c r="G102" s="91">
        <v>68580.56</v>
      </c>
      <c r="H102" s="91">
        <v>122169.7</v>
      </c>
      <c r="I102" s="90"/>
      <c r="J102" s="87"/>
      <c r="K102" s="30" t="s">
        <v>37</v>
      </c>
      <c r="L102" s="37">
        <f t="shared" si="15"/>
        <v>32.754054401377758</v>
      </c>
      <c r="M102" s="37">
        <f t="shared" si="15"/>
        <v>23.877442606472801</v>
      </c>
      <c r="N102" s="37">
        <f t="shared" si="15"/>
        <v>1.9316655439114607</v>
      </c>
      <c r="O102" s="37">
        <f t="shared" si="15"/>
        <v>6.9449478880606232</v>
      </c>
      <c r="P102" s="37">
        <f t="shared" si="15"/>
        <v>11.11041444809965</v>
      </c>
      <c r="Q102" s="37">
        <f t="shared" si="15"/>
        <v>56.135490223844378</v>
      </c>
      <c r="R102" s="14"/>
      <c r="S102" s="38"/>
      <c r="T102" s="38"/>
      <c r="U102" s="38"/>
      <c r="V102" s="38"/>
      <c r="W102" s="38"/>
      <c r="X102" s="38"/>
      <c r="Y102" s="87"/>
      <c r="Z102" s="38"/>
      <c r="AA102" s="38"/>
    </row>
    <row r="103" spans="1:27">
      <c r="A103" s="30" t="s">
        <v>38</v>
      </c>
      <c r="B103" s="91">
        <v>423841.1</v>
      </c>
      <c r="C103" s="91">
        <v>288929</v>
      </c>
      <c r="D103" s="91">
        <v>35323.699999999997</v>
      </c>
      <c r="E103" s="91">
        <v>99588.4</v>
      </c>
      <c r="F103" s="91">
        <v>184435.4</v>
      </c>
      <c r="G103" s="91">
        <v>503091.6</v>
      </c>
      <c r="H103" s="91">
        <v>1111368</v>
      </c>
      <c r="I103" s="90"/>
      <c r="J103" s="87"/>
      <c r="K103" s="30" t="s">
        <v>38</v>
      </c>
      <c r="L103" s="37">
        <f t="shared" si="15"/>
        <v>38.13688175293872</v>
      </c>
      <c r="M103" s="37">
        <f t="shared" si="15"/>
        <v>25.997599355029116</v>
      </c>
      <c r="N103" s="37">
        <f t="shared" si="15"/>
        <v>3.178398154346715</v>
      </c>
      <c r="O103" s="37">
        <f t="shared" si="15"/>
        <v>8.9608842435628873</v>
      </c>
      <c r="P103" s="37">
        <f t="shared" si="15"/>
        <v>16.595349155275301</v>
      </c>
      <c r="Q103" s="37">
        <f t="shared" si="15"/>
        <v>45.267778089705658</v>
      </c>
      <c r="R103" s="14"/>
      <c r="S103" s="38"/>
      <c r="T103" s="38"/>
      <c r="U103" s="38"/>
      <c r="V103" s="38"/>
      <c r="W103" s="38"/>
      <c r="X103" s="38"/>
      <c r="Y103" s="87"/>
      <c r="Z103" s="38"/>
      <c r="AA103" s="38"/>
    </row>
    <row r="104" spans="1:27">
      <c r="A104" s="30" t="s">
        <v>39</v>
      </c>
      <c r="B104" s="91">
        <v>1181.809</v>
      </c>
      <c r="C104" s="94">
        <v>831</v>
      </c>
      <c r="D104" s="91">
        <v>89.482600000000005</v>
      </c>
      <c r="E104" s="91">
        <v>261.32589999999999</v>
      </c>
      <c r="F104" s="91">
        <v>382.3433</v>
      </c>
      <c r="G104" s="91">
        <v>1057.742</v>
      </c>
      <c r="H104" s="91">
        <v>2621.8939999999998</v>
      </c>
      <c r="I104" s="90"/>
      <c r="J104" s="87"/>
      <c r="K104" s="30" t="s">
        <v>39</v>
      </c>
      <c r="L104" s="37">
        <f t="shared" si="15"/>
        <v>45.074629256560343</v>
      </c>
      <c r="M104" s="37">
        <f t="shared" si="15"/>
        <v>31.694645168721546</v>
      </c>
      <c r="N104" s="37">
        <f t="shared" si="15"/>
        <v>3.4128992247588958</v>
      </c>
      <c r="O104" s="37">
        <f t="shared" si="15"/>
        <v>9.96706579289628</v>
      </c>
      <c r="P104" s="37">
        <f t="shared" si="15"/>
        <v>14.58271387020223</v>
      </c>
      <c r="Q104" s="37">
        <f t="shared" si="15"/>
        <v>40.342668315347609</v>
      </c>
      <c r="R104" s="14"/>
      <c r="S104" s="38"/>
      <c r="T104" s="38"/>
      <c r="U104" s="38"/>
      <c r="V104" s="38"/>
      <c r="W104" s="38"/>
      <c r="X104" s="38"/>
      <c r="Y104" s="87"/>
      <c r="Z104" s="38"/>
      <c r="AA104" s="38"/>
    </row>
    <row r="105" spans="1:27">
      <c r="A105" s="30" t="s">
        <v>40</v>
      </c>
      <c r="B105" s="91">
        <v>2577.6030000000001</v>
      </c>
      <c r="C105" s="94">
        <v>1680</v>
      </c>
      <c r="D105" s="91">
        <v>349.78300000000002</v>
      </c>
      <c r="E105" s="91">
        <v>547.81970000000001</v>
      </c>
      <c r="F105" s="91">
        <v>201.69929999999999</v>
      </c>
      <c r="G105" s="91">
        <v>1472.91</v>
      </c>
      <c r="H105" s="91">
        <v>4252.2120000000004</v>
      </c>
      <c r="I105" s="90"/>
      <c r="J105" s="87"/>
      <c r="K105" s="30" t="s">
        <v>40</v>
      </c>
      <c r="L105" s="37">
        <f t="shared" si="15"/>
        <v>60.617932501954272</v>
      </c>
      <c r="M105" s="37">
        <f t="shared" si="15"/>
        <v>39.508848571049604</v>
      </c>
      <c r="N105" s="37">
        <f t="shared" si="15"/>
        <v>8.2259068926949084</v>
      </c>
      <c r="O105" s="37">
        <f t="shared" si="15"/>
        <v>12.883169983058229</v>
      </c>
      <c r="P105" s="37">
        <f t="shared" si="15"/>
        <v>4.743397083682563</v>
      </c>
      <c r="Q105" s="37">
        <f t="shared" si="15"/>
        <v>34.63867746951469</v>
      </c>
      <c r="R105" s="14"/>
      <c r="S105" s="38"/>
      <c r="T105" s="38"/>
      <c r="U105" s="38"/>
      <c r="V105" s="38"/>
      <c r="W105" s="38"/>
      <c r="X105" s="38"/>
      <c r="Y105" s="87"/>
      <c r="Z105" s="38"/>
      <c r="AA105" s="38"/>
    </row>
    <row r="106" spans="1:27">
      <c r="A106" s="87"/>
      <c r="B106" s="90"/>
      <c r="C106" s="90"/>
      <c r="D106" s="90"/>
      <c r="E106" s="90"/>
      <c r="F106" s="90"/>
      <c r="G106" s="90"/>
      <c r="H106" s="87"/>
      <c r="I106" s="90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</row>
    <row r="108" spans="1:27">
      <c r="A108" s="87"/>
      <c r="B108" s="87"/>
      <c r="C108" s="87"/>
      <c r="D108" s="87"/>
      <c r="E108" s="87"/>
      <c r="F108" s="87"/>
      <c r="G108" s="87"/>
      <c r="H108" s="87"/>
      <c r="I108" s="90"/>
      <c r="J108" s="22"/>
      <c r="K108" s="22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</row>
    <row r="109" spans="1:27" ht="32.25" customHeight="1">
      <c r="A109" s="87"/>
      <c r="B109" s="87"/>
      <c r="C109" s="90"/>
      <c r="D109" s="87"/>
      <c r="E109" s="87"/>
      <c r="F109" s="87"/>
      <c r="G109" s="87"/>
      <c r="H109" s="87"/>
      <c r="I109" s="90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</row>
    <row r="110" spans="1:27" ht="12.75" customHeight="1">
      <c r="A110" s="87"/>
      <c r="B110" s="87"/>
      <c r="C110" s="87"/>
      <c r="D110" s="87"/>
      <c r="E110" s="87"/>
      <c r="F110" s="87"/>
      <c r="G110" s="87"/>
      <c r="H110" s="87"/>
      <c r="I110" s="90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</row>
    <row r="111" spans="1:27" ht="12.75" customHeight="1">
      <c r="A111" s="87"/>
      <c r="B111" s="87"/>
      <c r="C111" s="87"/>
      <c r="D111" s="87"/>
      <c r="E111" s="87"/>
      <c r="F111" s="87"/>
      <c r="G111" s="87"/>
      <c r="H111" s="87"/>
      <c r="I111" s="90"/>
      <c r="J111" s="87"/>
      <c r="K111" s="58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</row>
    <row r="113" spans="1:11">
      <c r="A113" s="87"/>
      <c r="B113" s="87"/>
      <c r="C113" s="87"/>
      <c r="D113" s="87"/>
      <c r="E113" s="87"/>
      <c r="F113" s="87"/>
      <c r="G113" s="87"/>
      <c r="H113" s="90"/>
      <c r="I113" s="90"/>
      <c r="J113" s="87"/>
      <c r="K113" s="87"/>
    </row>
    <row r="114" spans="1:11">
      <c r="A114" s="87"/>
      <c r="B114" s="87"/>
      <c r="C114" s="87"/>
      <c r="D114" s="87"/>
      <c r="E114" s="87"/>
      <c r="F114" s="87"/>
      <c r="G114" s="87"/>
      <c r="H114" s="87"/>
      <c r="I114" s="90"/>
      <c r="J114" s="58"/>
      <c r="K114" s="58"/>
    </row>
    <row r="121" spans="1:11">
      <c r="A121" s="57"/>
      <c r="B121" s="57"/>
      <c r="C121" s="57"/>
      <c r="D121" s="57"/>
      <c r="E121" s="57"/>
      <c r="F121" s="57"/>
      <c r="G121" s="57"/>
      <c r="H121" s="57"/>
      <c r="I121" s="83"/>
      <c r="J121" s="87"/>
      <c r="K121" s="87"/>
    </row>
    <row r="122" spans="1:11">
      <c r="A122" s="57"/>
      <c r="B122" s="57"/>
      <c r="C122" s="57"/>
      <c r="D122" s="57"/>
      <c r="E122" s="57"/>
      <c r="F122" s="57"/>
      <c r="G122" s="57"/>
      <c r="H122" s="57"/>
      <c r="I122" s="83"/>
      <c r="J122" s="87"/>
      <c r="K122" s="87"/>
    </row>
    <row r="123" spans="1:11">
      <c r="A123" s="87"/>
      <c r="B123" s="87"/>
      <c r="C123" s="87"/>
      <c r="D123" s="87"/>
      <c r="E123" s="87"/>
      <c r="F123" s="87"/>
      <c r="G123" s="87"/>
      <c r="H123" s="87"/>
      <c r="I123" s="59"/>
      <c r="J123" s="22"/>
      <c r="K123" s="22"/>
    </row>
  </sheetData>
  <mergeCells count="150">
    <mergeCell ref="A13:G13"/>
    <mergeCell ref="G5:G6"/>
    <mergeCell ref="F5:F6"/>
    <mergeCell ref="D5:E5"/>
    <mergeCell ref="C5:C6"/>
    <mergeCell ref="B5:B6"/>
    <mergeCell ref="A5:A6"/>
    <mergeCell ref="A4:G4"/>
    <mergeCell ref="A31:H31"/>
    <mergeCell ref="G22:G23"/>
    <mergeCell ref="F22:F23"/>
    <mergeCell ref="D22:E22"/>
    <mergeCell ref="C22:C23"/>
    <mergeCell ref="B22:B23"/>
    <mergeCell ref="A22:A23"/>
    <mergeCell ref="A21:G21"/>
    <mergeCell ref="G14:G15"/>
    <mergeCell ref="F14:F15"/>
    <mergeCell ref="D14:E14"/>
    <mergeCell ref="C14:C15"/>
    <mergeCell ref="B14:B15"/>
    <mergeCell ref="A14:A15"/>
    <mergeCell ref="H14:H15"/>
    <mergeCell ref="H22:H23"/>
    <mergeCell ref="A44:H44"/>
    <mergeCell ref="A38:A41"/>
    <mergeCell ref="A34:A37"/>
    <mergeCell ref="H32:H33"/>
    <mergeCell ref="G32:G33"/>
    <mergeCell ref="E32:F32"/>
    <mergeCell ref="D32:D33"/>
    <mergeCell ref="C32:C33"/>
    <mergeCell ref="B32:B33"/>
    <mergeCell ref="A32:A33"/>
    <mergeCell ref="H45:H46"/>
    <mergeCell ref="G45:G46"/>
    <mergeCell ref="E45:F45"/>
    <mergeCell ref="D45:D46"/>
    <mergeCell ref="C45:C46"/>
    <mergeCell ref="B45:B46"/>
    <mergeCell ref="A45:A46"/>
    <mergeCell ref="A72:A75"/>
    <mergeCell ref="A61:H61"/>
    <mergeCell ref="A47:A50"/>
    <mergeCell ref="R79:R80"/>
    <mergeCell ref="A81:A84"/>
    <mergeCell ref="K81:K84"/>
    <mergeCell ref="A85:A88"/>
    <mergeCell ref="K85:K88"/>
    <mergeCell ref="H79:H80"/>
    <mergeCell ref="K79:K80"/>
    <mergeCell ref="L79:L80"/>
    <mergeCell ref="M79:M80"/>
    <mergeCell ref="N79:N80"/>
    <mergeCell ref="O79:P79"/>
    <mergeCell ref="A79:A80"/>
    <mergeCell ref="B79:B80"/>
    <mergeCell ref="C79:C80"/>
    <mergeCell ref="D79:D80"/>
    <mergeCell ref="E79:F79"/>
    <mergeCell ref="G79:G80"/>
    <mergeCell ref="I79:I80"/>
    <mergeCell ref="R62:R63"/>
    <mergeCell ref="A64:A67"/>
    <mergeCell ref="K64:K67"/>
    <mergeCell ref="A68:A71"/>
    <mergeCell ref="K68:K71"/>
    <mergeCell ref="H62:H63"/>
    <mergeCell ref="K62:K63"/>
    <mergeCell ref="L62:L63"/>
    <mergeCell ref="M62:M63"/>
    <mergeCell ref="N62:N63"/>
    <mergeCell ref="O62:P62"/>
    <mergeCell ref="A62:A63"/>
    <mergeCell ref="B62:B63"/>
    <mergeCell ref="C62:C63"/>
    <mergeCell ref="D62:D63"/>
    <mergeCell ref="E62:F62"/>
    <mergeCell ref="G62:G63"/>
    <mergeCell ref="I62:I63"/>
    <mergeCell ref="K47:K50"/>
    <mergeCell ref="A51:A54"/>
    <mergeCell ref="K51:K54"/>
    <mergeCell ref="A55:A58"/>
    <mergeCell ref="K55:K58"/>
    <mergeCell ref="R45:R46"/>
    <mergeCell ref="K44:Q44"/>
    <mergeCell ref="K45:K46"/>
    <mergeCell ref="Q32:Q33"/>
    <mergeCell ref="R32:R33"/>
    <mergeCell ref="K38:K41"/>
    <mergeCell ref="K32:K33"/>
    <mergeCell ref="L32:L33"/>
    <mergeCell ref="M32:M33"/>
    <mergeCell ref="N32:N33"/>
    <mergeCell ref="O32:P32"/>
    <mergeCell ref="K34:K37"/>
    <mergeCell ref="I32:I33"/>
    <mergeCell ref="I45:I46"/>
    <mergeCell ref="L45:L46"/>
    <mergeCell ref="M45:M46"/>
    <mergeCell ref="N45:N46"/>
    <mergeCell ref="O45:P45"/>
    <mergeCell ref="Q45:Q46"/>
    <mergeCell ref="K4:Q4"/>
    <mergeCell ref="K5:K6"/>
    <mergeCell ref="L5:L6"/>
    <mergeCell ref="H5:H6"/>
    <mergeCell ref="M22:M23"/>
    <mergeCell ref="N22:O22"/>
    <mergeCell ref="P22:P23"/>
    <mergeCell ref="Q22:Q23"/>
    <mergeCell ref="K31:R31"/>
    <mergeCell ref="K21:Q21"/>
    <mergeCell ref="K22:K23"/>
    <mergeCell ref="L22:L23"/>
    <mergeCell ref="K14:K15"/>
    <mergeCell ref="L14:L15"/>
    <mergeCell ref="M14:M15"/>
    <mergeCell ref="N14:O14"/>
    <mergeCell ref="P14:P15"/>
    <mergeCell ref="Q14:Q15"/>
    <mergeCell ref="M5:M6"/>
    <mergeCell ref="N5:O5"/>
    <mergeCell ref="P5:P6"/>
    <mergeCell ref="Q5:Q6"/>
    <mergeCell ref="K13:Q13"/>
    <mergeCell ref="K61:Q61"/>
    <mergeCell ref="K72:K75"/>
    <mergeCell ref="A78:H78"/>
    <mergeCell ref="K78:Q78"/>
    <mergeCell ref="Q62:Q63"/>
    <mergeCell ref="Q79:Q80"/>
    <mergeCell ref="K96:K97"/>
    <mergeCell ref="L96:L97"/>
    <mergeCell ref="M96:M97"/>
    <mergeCell ref="N96:O96"/>
    <mergeCell ref="P96:P97"/>
    <mergeCell ref="Q96:Q97"/>
    <mergeCell ref="A89:A92"/>
    <mergeCell ref="K89:K92"/>
    <mergeCell ref="A95:G95"/>
    <mergeCell ref="K95:Q95"/>
    <mergeCell ref="G96:G97"/>
    <mergeCell ref="F96:F97"/>
    <mergeCell ref="D96:E96"/>
    <mergeCell ref="C96:C97"/>
    <mergeCell ref="B96:B97"/>
    <mergeCell ref="A96:A97"/>
    <mergeCell ref="H96:H97"/>
  </mergeCells>
  <conditionalFormatting sqref="Z1:AA27 Z29:AA75 Z78:AA92 Z95:AA1048576">
    <cfRule type="cellIs" dxfId="17" priority="3" operator="lessThan">
      <formula>-3.499</formula>
    </cfRule>
    <cfRule type="cellIs" dxfId="16" priority="4" operator="greaterThan">
      <formula>3.499</formula>
    </cfRule>
  </conditionalFormatting>
  <conditionalFormatting sqref="Z1:AA27 Z29:AA75 Z78:AA92 Z95:AA1048576">
    <cfRule type="cellIs" dxfId="15" priority="2" operator="greaterThan">
      <formula>3.499</formula>
    </cfRule>
  </conditionalFormatting>
  <conditionalFormatting sqref="Z1:AA27 Z29:AA75 Z78:AA92 Z95:AA1048576">
    <cfRule type="cellIs" dxfId="14" priority="1" operator="lessThan">
      <formula>-3.499</formula>
    </cfRule>
  </conditionalFormatting>
  <pageMargins left="0.7" right="0.7" top="0.75" bottom="0.75" header="0.3" footer="0.3"/>
  <pageSetup scale="98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100"/>
  <sheetViews>
    <sheetView topLeftCell="A49" zoomScaleNormal="100" workbookViewId="0">
      <selection activeCell="H5" sqref="H5:H6"/>
    </sheetView>
  </sheetViews>
  <sheetFormatPr defaultRowHeight="12.75"/>
  <cols>
    <col min="1" max="1" width="17.28515625" style="9" customWidth="1"/>
    <col min="2" max="2" width="17.5703125" style="9" customWidth="1"/>
    <col min="3" max="6" width="10.7109375" style="9" customWidth="1"/>
    <col min="7" max="7" width="11.140625" style="9" customWidth="1"/>
    <col min="8" max="8" width="12.5703125" style="9" customWidth="1"/>
    <col min="9" max="9" width="10.140625" style="12" customWidth="1"/>
    <col min="10" max="10" width="6.5703125" style="9" customWidth="1"/>
    <col min="11" max="11" width="23.28515625" style="9" bestFit="1" customWidth="1"/>
    <col min="12" max="12" width="17.28515625" style="9" customWidth="1"/>
    <col min="13" max="13" width="16" style="9" customWidth="1"/>
    <col min="14" max="17" width="10.7109375" style="9" customWidth="1"/>
    <col min="18" max="18" width="11.140625" style="9" customWidth="1"/>
    <col min="19" max="19" width="12.5703125" style="9" customWidth="1"/>
    <col min="20" max="25" width="9.140625" style="9"/>
    <col min="26" max="32" width="9.140625" style="87"/>
    <col min="33" max="16384" width="9.140625" style="9"/>
  </cols>
  <sheetData>
    <row r="1" spans="1:31">
      <c r="A1" s="16" t="s">
        <v>41</v>
      </c>
      <c r="B1" s="87"/>
      <c r="C1" s="87"/>
      <c r="D1" s="87"/>
      <c r="E1" s="87"/>
      <c r="F1" s="87"/>
      <c r="G1" s="87"/>
      <c r="H1" s="87"/>
      <c r="I1" s="90"/>
      <c r="J1" s="87"/>
      <c r="K1" s="87"/>
      <c r="L1" s="16" t="s">
        <v>41</v>
      </c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31">
      <c r="A2" s="16"/>
      <c r="B2" s="87"/>
      <c r="C2" s="87"/>
      <c r="D2" s="87"/>
      <c r="E2" s="87"/>
      <c r="F2" s="87"/>
      <c r="G2" s="87"/>
      <c r="H2" s="87"/>
      <c r="I2" s="90"/>
      <c r="J2" s="87"/>
      <c r="K2" s="87"/>
      <c r="L2" s="16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31">
      <c r="A3" s="16"/>
      <c r="B3" s="87"/>
      <c r="C3" s="87"/>
      <c r="D3" s="87"/>
      <c r="E3" s="87"/>
      <c r="F3" s="87"/>
      <c r="G3" s="87"/>
      <c r="H3" s="87"/>
      <c r="I3" s="90"/>
      <c r="J3" s="87"/>
      <c r="K3" s="16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31" ht="24" customHeight="1">
      <c r="A4" s="179" t="s">
        <v>42</v>
      </c>
      <c r="B4" s="179"/>
      <c r="C4" s="179"/>
      <c r="D4" s="179"/>
      <c r="E4" s="179"/>
      <c r="F4" s="179"/>
      <c r="G4" s="179"/>
      <c r="H4" s="87"/>
      <c r="I4" s="90"/>
      <c r="J4" s="87"/>
      <c r="K4" s="179" t="s">
        <v>42</v>
      </c>
      <c r="L4" s="179"/>
      <c r="M4" s="179"/>
      <c r="N4" s="179"/>
      <c r="O4" s="179"/>
      <c r="P4" s="179"/>
      <c r="Q4" s="179"/>
      <c r="R4" s="87"/>
      <c r="S4" s="87"/>
      <c r="T4" s="87"/>
      <c r="U4" s="87"/>
      <c r="V4" s="87"/>
      <c r="W4" s="87"/>
      <c r="X4" s="87"/>
      <c r="Y4" s="87"/>
    </row>
    <row r="5" spans="1:31" ht="32.25" customHeight="1">
      <c r="A5" s="159"/>
      <c r="B5" s="157" t="s">
        <v>14</v>
      </c>
      <c r="C5" s="157" t="s">
        <v>15</v>
      </c>
      <c r="D5" s="157" t="s">
        <v>16</v>
      </c>
      <c r="E5" s="157"/>
      <c r="F5" s="157" t="s">
        <v>17</v>
      </c>
      <c r="G5" s="157" t="s">
        <v>18</v>
      </c>
      <c r="H5" s="160" t="s">
        <v>19</v>
      </c>
      <c r="I5" s="90"/>
      <c r="J5" s="87"/>
      <c r="K5" s="159"/>
      <c r="L5" s="157" t="s">
        <v>14</v>
      </c>
      <c r="M5" s="157" t="s">
        <v>15</v>
      </c>
      <c r="N5" s="157" t="s">
        <v>16</v>
      </c>
      <c r="O5" s="157"/>
      <c r="P5" s="157" t="s">
        <v>17</v>
      </c>
      <c r="Q5" s="157" t="s">
        <v>18</v>
      </c>
      <c r="R5" s="87"/>
      <c r="S5" s="87"/>
      <c r="T5" s="87"/>
      <c r="U5" s="87"/>
      <c r="V5" s="87"/>
      <c r="W5" s="87"/>
      <c r="X5" s="87"/>
      <c r="Y5" s="87"/>
    </row>
    <row r="6" spans="1:31">
      <c r="A6" s="159"/>
      <c r="B6" s="157"/>
      <c r="C6" s="157"/>
      <c r="D6" s="129" t="s">
        <v>21</v>
      </c>
      <c r="E6" s="129" t="s">
        <v>20</v>
      </c>
      <c r="F6" s="157"/>
      <c r="G6" s="157"/>
      <c r="H6" s="161"/>
      <c r="I6" s="90"/>
      <c r="J6" s="87"/>
      <c r="K6" s="159"/>
      <c r="L6" s="157"/>
      <c r="M6" s="157"/>
      <c r="N6" s="129" t="s">
        <v>21</v>
      </c>
      <c r="O6" s="129" t="s">
        <v>20</v>
      </c>
      <c r="P6" s="157"/>
      <c r="Q6" s="157"/>
      <c r="R6" s="87"/>
      <c r="S6" s="87"/>
      <c r="T6" s="87"/>
      <c r="U6" s="87"/>
      <c r="V6" s="87"/>
      <c r="W6" s="87"/>
      <c r="X6" s="87"/>
      <c r="Y6" s="87"/>
    </row>
    <row r="7" spans="1:31">
      <c r="A7" s="30" t="s">
        <v>6</v>
      </c>
      <c r="B7" s="91">
        <v>725854.9</v>
      </c>
      <c r="C7" s="91">
        <v>574891</v>
      </c>
      <c r="D7" s="91">
        <v>112290.8</v>
      </c>
      <c r="E7" s="91">
        <v>38673.11</v>
      </c>
      <c r="F7" s="91">
        <v>168529.2</v>
      </c>
      <c r="G7" s="91">
        <v>292395.90000000002</v>
      </c>
      <c r="H7" s="91">
        <v>1186780</v>
      </c>
      <c r="I7" s="90"/>
      <c r="J7" s="90"/>
      <c r="K7" s="18" t="s">
        <v>6</v>
      </c>
      <c r="L7" s="88">
        <f>B7/$H7*100</f>
        <v>61.161706466236375</v>
      </c>
      <c r="M7" s="88">
        <f t="shared" ref="M7:Q10" si="0">C7/$H7*100</f>
        <v>48.441244375537167</v>
      </c>
      <c r="N7" s="88">
        <f t="shared" si="0"/>
        <v>9.4618042097103086</v>
      </c>
      <c r="O7" s="88">
        <f t="shared" si="0"/>
        <v>3.2586587236050493</v>
      </c>
      <c r="P7" s="88">
        <f t="shared" si="0"/>
        <v>14.200542644803587</v>
      </c>
      <c r="Q7" s="88">
        <f t="shared" si="0"/>
        <v>24.637750888960046</v>
      </c>
      <c r="R7" s="87"/>
      <c r="S7" s="38"/>
      <c r="T7" s="38"/>
      <c r="U7" s="38"/>
      <c r="V7" s="38"/>
      <c r="W7" s="38"/>
      <c r="X7" s="38"/>
      <c r="Y7" s="87"/>
      <c r="Z7" s="38"/>
      <c r="AA7" s="38"/>
      <c r="AB7" s="38"/>
      <c r="AC7" s="38"/>
      <c r="AD7" s="38"/>
      <c r="AE7" s="38"/>
    </row>
    <row r="8" spans="1:31">
      <c r="A8" s="30" t="s">
        <v>7</v>
      </c>
      <c r="B8" s="91">
        <v>412997.7</v>
      </c>
      <c r="C8" s="91">
        <v>362850</v>
      </c>
      <c r="D8" s="91">
        <v>40120.76</v>
      </c>
      <c r="E8" s="91">
        <v>10026.959999999999</v>
      </c>
      <c r="F8" s="91">
        <v>19736.099999999999</v>
      </c>
      <c r="G8" s="91">
        <v>80797.47</v>
      </c>
      <c r="H8" s="91">
        <v>513531.3</v>
      </c>
      <c r="I8" s="90"/>
      <c r="J8" s="87"/>
      <c r="K8" s="30" t="s">
        <v>7</v>
      </c>
      <c r="L8" s="88">
        <f>B8/$H8*100</f>
        <v>80.423082293133845</v>
      </c>
      <c r="M8" s="88">
        <f t="shared" si="0"/>
        <v>70.657815794285568</v>
      </c>
      <c r="N8" s="88">
        <f t="shared" si="0"/>
        <v>7.8127194973315159</v>
      </c>
      <c r="O8" s="88">
        <f t="shared" si="0"/>
        <v>1.9525508961186981</v>
      </c>
      <c r="P8" s="88">
        <f t="shared" si="0"/>
        <v>3.8432126727231619</v>
      </c>
      <c r="Q8" s="88">
        <f t="shared" si="0"/>
        <v>15.733699192240083</v>
      </c>
      <c r="R8" s="87"/>
      <c r="S8" s="38"/>
      <c r="T8" s="38"/>
      <c r="U8" s="38"/>
      <c r="V8" s="38"/>
      <c r="W8" s="38"/>
      <c r="X8" s="38"/>
      <c r="Y8" s="87"/>
      <c r="Z8" s="38"/>
      <c r="AA8" s="38"/>
      <c r="AB8" s="38"/>
      <c r="AC8" s="38"/>
      <c r="AD8" s="38"/>
      <c r="AE8" s="38"/>
    </row>
    <row r="9" spans="1:31">
      <c r="A9" s="30" t="s">
        <v>8</v>
      </c>
      <c r="B9" s="91">
        <v>13262.46</v>
      </c>
      <c r="C9" s="91">
        <v>10888</v>
      </c>
      <c r="D9" s="91">
        <v>958.94389999999999</v>
      </c>
      <c r="E9" s="91">
        <v>1415.5150000000001</v>
      </c>
      <c r="F9" s="91">
        <v>5858.1189999999997</v>
      </c>
      <c r="G9" s="91">
        <v>50423.199999999997</v>
      </c>
      <c r="H9" s="91">
        <v>69543.78</v>
      </c>
      <c r="I9" s="90"/>
      <c r="J9" s="87"/>
      <c r="K9" s="30" t="s">
        <v>8</v>
      </c>
      <c r="L9" s="88">
        <f>B9/$H9*100</f>
        <v>19.070663113221627</v>
      </c>
      <c r="M9" s="88">
        <f t="shared" si="0"/>
        <v>15.656324692157947</v>
      </c>
      <c r="N9" s="88">
        <f t="shared" si="0"/>
        <v>1.3789067836117048</v>
      </c>
      <c r="O9" s="88">
        <f t="shared" si="0"/>
        <v>2.0354300557145444</v>
      </c>
      <c r="P9" s="88">
        <f t="shared" si="0"/>
        <v>8.4236419130510303</v>
      </c>
      <c r="Q9" s="88">
        <f t="shared" si="0"/>
        <v>72.505693535784218</v>
      </c>
      <c r="R9" s="87"/>
      <c r="S9" s="38"/>
      <c r="T9" s="38"/>
      <c r="U9" s="38"/>
      <c r="V9" s="38"/>
      <c r="W9" s="38"/>
      <c r="X9" s="38"/>
      <c r="Y9" s="87"/>
      <c r="Z9" s="38"/>
      <c r="AA9" s="38"/>
      <c r="AB9" s="38"/>
      <c r="AC9" s="38"/>
      <c r="AD9" s="38"/>
      <c r="AE9" s="38"/>
    </row>
    <row r="10" spans="1:31">
      <c r="A10" s="30" t="s">
        <v>9</v>
      </c>
      <c r="B10" s="91">
        <v>299542.7</v>
      </c>
      <c r="C10" s="91">
        <v>201140</v>
      </c>
      <c r="D10" s="91">
        <v>71196.11</v>
      </c>
      <c r="E10" s="91">
        <v>27206.57</v>
      </c>
      <c r="F10" s="91">
        <v>142919.9</v>
      </c>
      <c r="G10" s="91">
        <v>161041.79999999999</v>
      </c>
      <c r="H10" s="91">
        <v>603504.4</v>
      </c>
      <c r="I10" s="90"/>
      <c r="J10" s="87"/>
      <c r="K10" s="30" t="s">
        <v>9</v>
      </c>
      <c r="L10" s="88">
        <f>B10/$H10*100</f>
        <v>49.633888336191085</v>
      </c>
      <c r="M10" s="88">
        <f t="shared" si="0"/>
        <v>33.328671671656416</v>
      </c>
      <c r="N10" s="88">
        <f t="shared" si="0"/>
        <v>11.797115315149318</v>
      </c>
      <c r="O10" s="88">
        <f t="shared" si="0"/>
        <v>4.508098035407861</v>
      </c>
      <c r="P10" s="88">
        <f t="shared" si="0"/>
        <v>23.681666612538365</v>
      </c>
      <c r="Q10" s="88">
        <f t="shared" si="0"/>
        <v>26.684445051270544</v>
      </c>
      <c r="R10" s="87"/>
      <c r="S10" s="38"/>
      <c r="T10" s="38"/>
      <c r="U10" s="38"/>
      <c r="V10" s="38"/>
      <c r="W10" s="38"/>
      <c r="X10" s="38"/>
      <c r="Y10" s="87"/>
      <c r="Z10" s="38"/>
      <c r="AA10" s="38"/>
      <c r="AB10" s="38"/>
      <c r="AC10" s="38"/>
      <c r="AD10" s="38"/>
      <c r="AE10" s="38"/>
    </row>
    <row r="11" spans="1:31">
      <c r="A11" s="16"/>
      <c r="B11" s="90"/>
      <c r="C11" s="90"/>
      <c r="D11" s="90"/>
      <c r="E11" s="90"/>
      <c r="F11" s="90"/>
      <c r="G11" s="90"/>
      <c r="H11" s="90"/>
      <c r="I11" s="90"/>
      <c r="J11" s="87"/>
      <c r="K11" s="11"/>
      <c r="L11" s="6"/>
      <c r="M11" s="6"/>
      <c r="N11" s="6"/>
      <c r="O11" s="6"/>
      <c r="P11" s="6"/>
      <c r="Q11" s="6"/>
      <c r="R11" s="87"/>
      <c r="S11" s="87"/>
      <c r="T11" s="87"/>
      <c r="U11" s="87"/>
      <c r="V11" s="87"/>
      <c r="W11" s="87"/>
      <c r="X11" s="87"/>
      <c r="Y11" s="87"/>
    </row>
    <row r="12" spans="1:31">
      <c r="A12" s="16"/>
      <c r="B12" s="90"/>
      <c r="C12" s="90"/>
      <c r="D12" s="90"/>
      <c r="E12" s="90"/>
      <c r="F12" s="90"/>
      <c r="G12" s="90"/>
      <c r="H12" s="90"/>
      <c r="I12" s="90"/>
      <c r="J12" s="87"/>
      <c r="K12" s="11"/>
      <c r="L12" s="6"/>
      <c r="M12" s="6"/>
      <c r="N12" s="6"/>
      <c r="O12" s="6"/>
      <c r="P12" s="6"/>
      <c r="Q12" s="6"/>
      <c r="R12" s="87"/>
      <c r="S12" s="87"/>
      <c r="T12" s="87"/>
      <c r="U12" s="87"/>
      <c r="V12" s="87"/>
      <c r="W12" s="87"/>
      <c r="X12" s="87"/>
      <c r="Y12" s="87"/>
    </row>
    <row r="13" spans="1:31" ht="27" customHeight="1">
      <c r="A13" s="149" t="s">
        <v>43</v>
      </c>
      <c r="B13" s="149"/>
      <c r="C13" s="149"/>
      <c r="D13" s="149"/>
      <c r="E13" s="149"/>
      <c r="F13" s="149"/>
      <c r="G13" s="149"/>
      <c r="H13" s="23"/>
      <c r="I13" s="90"/>
      <c r="J13" s="87"/>
      <c r="K13" s="149" t="s">
        <v>43</v>
      </c>
      <c r="L13" s="149"/>
      <c r="M13" s="149"/>
      <c r="N13" s="149"/>
      <c r="O13" s="149"/>
      <c r="P13" s="149"/>
      <c r="Q13" s="149"/>
      <c r="R13" s="87"/>
      <c r="S13" s="87"/>
      <c r="T13" s="87"/>
      <c r="U13" s="87"/>
      <c r="V13" s="87"/>
      <c r="W13" s="87"/>
      <c r="X13" s="87"/>
      <c r="Y13" s="87"/>
    </row>
    <row r="14" spans="1:31">
      <c r="A14" s="159"/>
      <c r="B14" s="157" t="s">
        <v>14</v>
      </c>
      <c r="C14" s="157" t="s">
        <v>15</v>
      </c>
      <c r="D14" s="157" t="s">
        <v>16</v>
      </c>
      <c r="E14" s="157"/>
      <c r="F14" s="157" t="s">
        <v>17</v>
      </c>
      <c r="G14" s="157" t="s">
        <v>18</v>
      </c>
      <c r="H14" s="160" t="s">
        <v>19</v>
      </c>
      <c r="I14" s="90"/>
      <c r="J14" s="87"/>
      <c r="K14" s="159"/>
      <c r="L14" s="157" t="s">
        <v>14</v>
      </c>
      <c r="M14" s="157" t="s">
        <v>15</v>
      </c>
      <c r="N14" s="157" t="s">
        <v>16</v>
      </c>
      <c r="O14" s="157"/>
      <c r="P14" s="157" t="s">
        <v>17</v>
      </c>
      <c r="Q14" s="157" t="s">
        <v>18</v>
      </c>
      <c r="R14" s="87"/>
      <c r="S14" s="87"/>
      <c r="T14" s="87"/>
      <c r="U14" s="87"/>
      <c r="V14" s="87"/>
      <c r="W14" s="87"/>
      <c r="X14" s="87"/>
      <c r="Y14" s="87"/>
    </row>
    <row r="15" spans="1:31">
      <c r="A15" s="159"/>
      <c r="B15" s="157"/>
      <c r="C15" s="157"/>
      <c r="D15" s="129" t="s">
        <v>21</v>
      </c>
      <c r="E15" s="129" t="s">
        <v>20</v>
      </c>
      <c r="F15" s="157"/>
      <c r="G15" s="157"/>
      <c r="H15" s="161"/>
      <c r="I15" s="90"/>
      <c r="J15" s="87"/>
      <c r="K15" s="159"/>
      <c r="L15" s="157"/>
      <c r="M15" s="157"/>
      <c r="N15" s="129" t="s">
        <v>21</v>
      </c>
      <c r="O15" s="129" t="s">
        <v>20</v>
      </c>
      <c r="P15" s="157"/>
      <c r="Q15" s="157"/>
      <c r="R15" s="87"/>
      <c r="S15" s="87"/>
      <c r="T15" s="87"/>
      <c r="U15" s="87"/>
      <c r="V15" s="87"/>
      <c r="W15" s="87"/>
      <c r="X15" s="87"/>
      <c r="Y15" s="87"/>
    </row>
    <row r="16" spans="1:31">
      <c r="A16" s="30" t="s">
        <v>6</v>
      </c>
      <c r="B16" s="91">
        <v>725854.9</v>
      </c>
      <c r="C16" s="91">
        <v>574891</v>
      </c>
      <c r="D16" s="91">
        <v>112290.8</v>
      </c>
      <c r="E16" s="91">
        <v>38673.11</v>
      </c>
      <c r="F16" s="91">
        <v>168529.2</v>
      </c>
      <c r="G16" s="91">
        <v>292395.90000000002</v>
      </c>
      <c r="H16" s="91">
        <v>1186780</v>
      </c>
      <c r="I16" s="90"/>
      <c r="J16" s="87"/>
      <c r="K16" s="18" t="s">
        <v>6</v>
      </c>
      <c r="L16" s="88">
        <f>B16/$H16*100</f>
        <v>61.161706466236375</v>
      </c>
      <c r="M16" s="88">
        <f t="shared" ref="M16:Q18" si="1">C16/$H16*100</f>
        <v>48.441244375537167</v>
      </c>
      <c r="N16" s="88">
        <f t="shared" si="1"/>
        <v>9.4618042097103086</v>
      </c>
      <c r="O16" s="88">
        <f t="shared" si="1"/>
        <v>3.2586587236050493</v>
      </c>
      <c r="P16" s="88">
        <f t="shared" si="1"/>
        <v>14.200542644803587</v>
      </c>
      <c r="Q16" s="88">
        <f t="shared" si="1"/>
        <v>24.637750888960046</v>
      </c>
      <c r="R16" s="87"/>
      <c r="S16" s="38"/>
      <c r="T16" s="38"/>
      <c r="U16" s="38"/>
      <c r="V16" s="38"/>
      <c r="W16" s="38"/>
      <c r="X16" s="38"/>
      <c r="Y16" s="87"/>
      <c r="Z16" s="38"/>
      <c r="AA16" s="38"/>
      <c r="AB16" s="38"/>
      <c r="AC16" s="38"/>
      <c r="AD16" s="38"/>
      <c r="AE16" s="38"/>
    </row>
    <row r="17" spans="1:31">
      <c r="A17" s="30" t="s">
        <v>24</v>
      </c>
      <c r="B17" s="91">
        <v>289618.7</v>
      </c>
      <c r="C17" s="91">
        <v>233085</v>
      </c>
      <c r="D17" s="91">
        <v>41830.910000000003</v>
      </c>
      <c r="E17" s="91">
        <v>14702.84</v>
      </c>
      <c r="F17" s="91">
        <v>79456.740000000005</v>
      </c>
      <c r="G17" s="91">
        <v>138390.6</v>
      </c>
      <c r="H17" s="91">
        <v>507466.1</v>
      </c>
      <c r="I17" s="90"/>
      <c r="J17" s="87"/>
      <c r="K17" s="18" t="s">
        <v>24</v>
      </c>
      <c r="L17" s="88">
        <f>B17/$H17*100</f>
        <v>57.071536404106602</v>
      </c>
      <c r="M17" s="88">
        <f t="shared" si="1"/>
        <v>45.931146927844047</v>
      </c>
      <c r="N17" s="88">
        <f t="shared" si="1"/>
        <v>8.2430944648322324</v>
      </c>
      <c r="O17" s="88">
        <f t="shared" si="1"/>
        <v>2.8973048643052217</v>
      </c>
      <c r="P17" s="88">
        <f t="shared" si="1"/>
        <v>15.657546385857108</v>
      </c>
      <c r="Q17" s="88">
        <f t="shared" si="1"/>
        <v>27.270905386586421</v>
      </c>
      <c r="R17" s="87"/>
      <c r="S17" s="38"/>
      <c r="T17" s="38"/>
      <c r="U17" s="38"/>
      <c r="V17" s="38"/>
      <c r="W17" s="38"/>
      <c r="X17" s="38"/>
      <c r="Y17" s="87"/>
      <c r="Z17" s="38"/>
      <c r="AA17" s="38"/>
      <c r="AB17" s="38"/>
      <c r="AC17" s="38"/>
      <c r="AD17" s="38"/>
      <c r="AE17" s="38"/>
    </row>
    <row r="18" spans="1:31">
      <c r="A18" s="30" t="s">
        <v>25</v>
      </c>
      <c r="B18" s="91">
        <v>392304.9</v>
      </c>
      <c r="C18" s="91">
        <v>303803</v>
      </c>
      <c r="D18" s="91">
        <v>66009.06</v>
      </c>
      <c r="E18" s="91">
        <v>22492.83</v>
      </c>
      <c r="F18" s="91">
        <v>80943.31</v>
      </c>
      <c r="G18" s="37">
        <v>128993.3</v>
      </c>
      <c r="H18" s="91">
        <v>602241.5</v>
      </c>
      <c r="I18" s="90"/>
      <c r="J18" s="87"/>
      <c r="K18" s="18" t="s">
        <v>26</v>
      </c>
      <c r="L18" s="88">
        <f>B18/$H18*100</f>
        <v>65.140794847249822</v>
      </c>
      <c r="M18" s="88">
        <f t="shared" si="1"/>
        <v>50.445377809400384</v>
      </c>
      <c r="N18" s="88">
        <f t="shared" si="1"/>
        <v>10.960563162784364</v>
      </c>
      <c r="O18" s="88">
        <f t="shared" si="1"/>
        <v>3.7348522146016179</v>
      </c>
      <c r="P18" s="88">
        <f t="shared" si="1"/>
        <v>13.440340793518878</v>
      </c>
      <c r="Q18" s="88">
        <f t="shared" si="1"/>
        <v>21.418866019694757</v>
      </c>
      <c r="R18" s="87"/>
      <c r="S18" s="38"/>
      <c r="T18" s="38"/>
      <c r="U18" s="38"/>
      <c r="V18" s="38"/>
      <c r="W18" s="38"/>
      <c r="X18" s="38"/>
      <c r="Y18" s="87"/>
      <c r="Z18" s="38"/>
      <c r="AA18" s="38"/>
      <c r="AB18" s="38"/>
      <c r="AC18" s="38"/>
      <c r="AD18" s="38"/>
      <c r="AE18" s="38"/>
    </row>
    <row r="19" spans="1:31">
      <c r="A19" s="16"/>
      <c r="B19" s="90"/>
      <c r="C19" s="90"/>
      <c r="D19" s="90"/>
      <c r="E19" s="90"/>
      <c r="F19" s="90"/>
      <c r="G19" s="90"/>
      <c r="H19" s="90"/>
      <c r="I19" s="90"/>
      <c r="J19" s="87"/>
      <c r="K19" s="11"/>
      <c r="L19" s="6"/>
      <c r="M19" s="6"/>
      <c r="N19" s="6"/>
      <c r="O19" s="6"/>
      <c r="P19" s="6"/>
      <c r="Q19" s="6"/>
      <c r="R19" s="87"/>
      <c r="S19" s="87"/>
      <c r="T19" s="87"/>
      <c r="U19" s="87"/>
      <c r="V19" s="87"/>
      <c r="W19" s="87"/>
      <c r="X19" s="87"/>
      <c r="Y19" s="87"/>
    </row>
    <row r="21" spans="1:31" ht="27" customHeight="1">
      <c r="A21" s="175" t="s">
        <v>44</v>
      </c>
      <c r="B21" s="175"/>
      <c r="C21" s="175"/>
      <c r="D21" s="175"/>
      <c r="E21" s="175"/>
      <c r="F21" s="175"/>
      <c r="G21" s="175"/>
      <c r="H21" s="87"/>
      <c r="I21" s="90"/>
      <c r="J21" s="87"/>
      <c r="K21" s="175" t="s">
        <v>44</v>
      </c>
      <c r="L21" s="175"/>
      <c r="M21" s="175"/>
      <c r="N21" s="175"/>
      <c r="O21" s="175"/>
      <c r="P21" s="175"/>
      <c r="Q21" s="175"/>
      <c r="R21" s="87"/>
      <c r="S21" s="87"/>
      <c r="T21" s="87"/>
      <c r="U21" s="87"/>
      <c r="V21" s="87"/>
      <c r="W21" s="87"/>
      <c r="X21" s="87"/>
      <c r="Y21" s="87"/>
    </row>
    <row r="22" spans="1:31" ht="32.25" customHeight="1">
      <c r="A22" s="162"/>
      <c r="B22" s="157" t="s">
        <v>14</v>
      </c>
      <c r="C22" s="157" t="s">
        <v>15</v>
      </c>
      <c r="D22" s="157" t="s">
        <v>16</v>
      </c>
      <c r="E22" s="157"/>
      <c r="F22" s="157" t="s">
        <v>17</v>
      </c>
      <c r="G22" s="157" t="s">
        <v>18</v>
      </c>
      <c r="H22" s="160" t="s">
        <v>19</v>
      </c>
      <c r="I22" s="90"/>
      <c r="J22" s="87"/>
      <c r="K22" s="162"/>
      <c r="L22" s="157" t="s">
        <v>14</v>
      </c>
      <c r="M22" s="157" t="s">
        <v>15</v>
      </c>
      <c r="N22" s="157" t="s">
        <v>16</v>
      </c>
      <c r="O22" s="157"/>
      <c r="P22" s="157" t="s">
        <v>17</v>
      </c>
      <c r="Q22" s="157" t="s">
        <v>18</v>
      </c>
      <c r="R22" s="87"/>
      <c r="S22" s="87"/>
      <c r="T22" s="87"/>
      <c r="U22" s="87"/>
      <c r="V22" s="87"/>
      <c r="W22" s="87"/>
      <c r="X22" s="87"/>
      <c r="Y22" s="87"/>
    </row>
    <row r="23" spans="1:31">
      <c r="A23" s="163"/>
      <c r="B23" s="157"/>
      <c r="C23" s="157"/>
      <c r="D23" s="129" t="s">
        <v>21</v>
      </c>
      <c r="E23" s="129" t="s">
        <v>20</v>
      </c>
      <c r="F23" s="157"/>
      <c r="G23" s="157"/>
      <c r="H23" s="161"/>
      <c r="I23" s="90"/>
      <c r="J23" s="87"/>
      <c r="K23" s="163"/>
      <c r="L23" s="157"/>
      <c r="M23" s="157"/>
      <c r="N23" s="129" t="s">
        <v>21</v>
      </c>
      <c r="O23" s="129" t="s">
        <v>20</v>
      </c>
      <c r="P23" s="157"/>
      <c r="Q23" s="157"/>
      <c r="R23" s="87"/>
      <c r="S23" s="87"/>
      <c r="T23" s="87"/>
      <c r="U23" s="87"/>
      <c r="V23" s="87"/>
      <c r="W23" s="87"/>
      <c r="X23" s="87"/>
      <c r="Y23" s="87"/>
    </row>
    <row r="24" spans="1:31">
      <c r="A24" s="30" t="s">
        <v>6</v>
      </c>
      <c r="B24" s="91">
        <v>725854.9</v>
      </c>
      <c r="C24" s="91">
        <v>574891</v>
      </c>
      <c r="D24" s="91">
        <v>112290.8</v>
      </c>
      <c r="E24" s="91">
        <v>38673.11</v>
      </c>
      <c r="F24" s="91">
        <v>168529.2</v>
      </c>
      <c r="G24" s="91">
        <v>292395.90000000002</v>
      </c>
      <c r="H24" s="91">
        <v>1186780</v>
      </c>
      <c r="I24" s="90"/>
      <c r="J24" s="87"/>
      <c r="K24" s="18" t="s">
        <v>6</v>
      </c>
      <c r="L24" s="88">
        <f>B24/$H24*100</f>
        <v>61.161706466236375</v>
      </c>
      <c r="M24" s="88">
        <f t="shared" ref="M24:Q27" si="2">C24/$H24*100</f>
        <v>48.441244375537167</v>
      </c>
      <c r="N24" s="88">
        <f t="shared" si="2"/>
        <v>9.4618042097103086</v>
      </c>
      <c r="O24" s="88">
        <f t="shared" si="2"/>
        <v>3.2586587236050493</v>
      </c>
      <c r="P24" s="88">
        <f t="shared" si="2"/>
        <v>14.200542644803587</v>
      </c>
      <c r="Q24" s="88">
        <f t="shared" si="2"/>
        <v>24.637750888960046</v>
      </c>
      <c r="R24" s="87"/>
      <c r="S24" s="38"/>
      <c r="T24" s="38"/>
      <c r="U24" s="38"/>
      <c r="V24" s="38"/>
      <c r="W24" s="38"/>
      <c r="X24" s="38"/>
      <c r="Y24" s="87"/>
      <c r="Z24" s="38"/>
      <c r="AA24" s="38"/>
      <c r="AB24" s="38"/>
      <c r="AC24" s="38"/>
      <c r="AD24" s="38"/>
      <c r="AE24" s="38"/>
    </row>
    <row r="25" spans="1:31">
      <c r="A25" s="30" t="s">
        <v>5</v>
      </c>
      <c r="B25" s="91">
        <v>640832.69999999995</v>
      </c>
      <c r="C25" s="91">
        <v>501769</v>
      </c>
      <c r="D25" s="91">
        <v>104588.9</v>
      </c>
      <c r="E25" s="91">
        <v>34474.79</v>
      </c>
      <c r="F25" s="91">
        <v>145075.9</v>
      </c>
      <c r="G25" s="91">
        <v>200467.1</v>
      </c>
      <c r="H25" s="91">
        <v>986375.7</v>
      </c>
      <c r="I25" s="90"/>
      <c r="J25" s="87"/>
      <c r="K25" s="18" t="s">
        <v>5</v>
      </c>
      <c r="L25" s="88">
        <f>B25/$H25*100</f>
        <v>64.968419234172131</v>
      </c>
      <c r="M25" s="88">
        <f t="shared" si="2"/>
        <v>50.869967700948024</v>
      </c>
      <c r="N25" s="88">
        <f t="shared" si="2"/>
        <v>10.60335326590061</v>
      </c>
      <c r="O25" s="88">
        <f t="shared" si="2"/>
        <v>3.4950972535110107</v>
      </c>
      <c r="P25" s="88">
        <f t="shared" si="2"/>
        <v>14.707975875723623</v>
      </c>
      <c r="Q25" s="88">
        <f t="shared" si="2"/>
        <v>20.323604890104249</v>
      </c>
      <c r="R25" s="87"/>
      <c r="S25" s="38"/>
      <c r="T25" s="38"/>
      <c r="U25" s="38"/>
      <c r="V25" s="38"/>
      <c r="W25" s="38"/>
      <c r="X25" s="38"/>
      <c r="Y25" s="87"/>
      <c r="Z25" s="38"/>
      <c r="AA25" s="38"/>
      <c r="AB25" s="38"/>
      <c r="AC25" s="38"/>
      <c r="AD25" s="38"/>
      <c r="AE25" s="38"/>
    </row>
    <row r="26" spans="1:31">
      <c r="A26" s="30" t="s">
        <v>10</v>
      </c>
      <c r="B26" s="91">
        <v>27163.84</v>
      </c>
      <c r="C26" s="91">
        <v>23055</v>
      </c>
      <c r="D26" s="91">
        <v>2560.7020000000002</v>
      </c>
      <c r="E26" s="91">
        <v>1548.136</v>
      </c>
      <c r="F26" s="91">
        <v>8016.1559999999999</v>
      </c>
      <c r="G26" s="91">
        <v>27874.53</v>
      </c>
      <c r="H26" s="91">
        <v>63054.52</v>
      </c>
      <c r="I26" s="90"/>
      <c r="J26" s="87"/>
      <c r="K26" s="30" t="s">
        <v>10</v>
      </c>
      <c r="L26" s="88">
        <f>B26/$H26*100</f>
        <v>43.079925118770234</v>
      </c>
      <c r="M26" s="88">
        <f t="shared" si="2"/>
        <v>36.563596075269466</v>
      </c>
      <c r="N26" s="88">
        <f t="shared" si="2"/>
        <v>4.0610918931743516</v>
      </c>
      <c r="O26" s="88">
        <f t="shared" si="2"/>
        <v>2.4552339784681578</v>
      </c>
      <c r="P26" s="88">
        <f t="shared" si="2"/>
        <v>12.713055305154969</v>
      </c>
      <c r="Q26" s="88">
        <f t="shared" si="2"/>
        <v>44.207029091649574</v>
      </c>
      <c r="R26" s="87"/>
      <c r="S26" s="38"/>
      <c r="T26" s="38"/>
      <c r="U26" s="38"/>
      <c r="V26" s="38"/>
      <c r="W26" s="38"/>
      <c r="X26" s="38"/>
      <c r="Y26" s="87"/>
      <c r="Z26" s="38"/>
      <c r="AA26" s="38"/>
      <c r="AB26" s="38"/>
      <c r="AC26" s="38"/>
      <c r="AD26" s="38"/>
      <c r="AE26" s="38"/>
    </row>
    <row r="27" spans="1:31">
      <c r="A27" s="30" t="s">
        <v>11</v>
      </c>
      <c r="B27" s="91">
        <v>57697.82</v>
      </c>
      <c r="C27" s="91">
        <v>49934</v>
      </c>
      <c r="D27" s="91">
        <v>5126.7349999999997</v>
      </c>
      <c r="E27" s="91">
        <v>2637.0880000000002</v>
      </c>
      <c r="F27" s="91">
        <v>15377.99</v>
      </c>
      <c r="G27" s="91">
        <v>62380.07</v>
      </c>
      <c r="H27" s="91">
        <v>135455.9</v>
      </c>
      <c r="I27" s="90"/>
      <c r="J27" s="87"/>
      <c r="K27" s="18" t="s">
        <v>11</v>
      </c>
      <c r="L27" s="88">
        <f>B27/$H27*100</f>
        <v>42.595280087467586</v>
      </c>
      <c r="M27" s="88">
        <f t="shared" si="2"/>
        <v>36.863658209055494</v>
      </c>
      <c r="N27" s="88">
        <f t="shared" si="2"/>
        <v>3.7848000714623726</v>
      </c>
      <c r="O27" s="88">
        <f t="shared" si="2"/>
        <v>1.9468240216926693</v>
      </c>
      <c r="P27" s="88">
        <f t="shared" si="2"/>
        <v>11.352764995839975</v>
      </c>
      <c r="Q27" s="88">
        <f t="shared" si="2"/>
        <v>46.051940151739423</v>
      </c>
      <c r="R27" s="87"/>
      <c r="S27" s="38"/>
      <c r="T27" s="38"/>
      <c r="U27" s="38"/>
      <c r="V27" s="38"/>
      <c r="W27" s="38"/>
      <c r="X27" s="38"/>
      <c r="Y27" s="87"/>
      <c r="Z27" s="38"/>
      <c r="AA27" s="38"/>
      <c r="AB27" s="38"/>
      <c r="AC27" s="38"/>
      <c r="AD27" s="38"/>
      <c r="AE27" s="38"/>
    </row>
    <row r="28" spans="1:31" customFormat="1" ht="1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>
      <c r="A29" s="16"/>
      <c r="B29" s="90"/>
      <c r="C29" s="90"/>
      <c r="D29" s="90"/>
      <c r="E29" s="90"/>
      <c r="F29" s="90"/>
      <c r="G29" s="90"/>
      <c r="H29" s="90"/>
      <c r="I29" s="90"/>
      <c r="J29" s="87"/>
      <c r="K29" s="11"/>
      <c r="L29" s="6"/>
      <c r="M29" s="6"/>
      <c r="N29" s="6"/>
      <c r="O29" s="6"/>
      <c r="P29" s="6"/>
      <c r="Q29" s="6"/>
      <c r="R29" s="87"/>
      <c r="S29" s="87"/>
      <c r="T29" s="87"/>
      <c r="U29" s="87"/>
      <c r="V29" s="87"/>
      <c r="W29" s="87"/>
      <c r="X29" s="87"/>
      <c r="Y29" s="87"/>
    </row>
    <row r="30" spans="1:31">
      <c r="A30" s="16"/>
      <c r="B30" s="90"/>
      <c r="C30" s="90"/>
      <c r="D30" s="90"/>
      <c r="E30" s="90"/>
      <c r="F30" s="90"/>
      <c r="G30" s="90"/>
      <c r="H30" s="90"/>
      <c r="I30" s="90"/>
      <c r="J30" s="87"/>
      <c r="K30" s="11"/>
      <c r="L30" s="6"/>
      <c r="M30" s="6"/>
      <c r="N30" s="6"/>
      <c r="O30" s="6"/>
      <c r="P30" s="6"/>
      <c r="Q30" s="6"/>
      <c r="R30" s="87"/>
      <c r="S30" s="87"/>
      <c r="T30" s="87"/>
      <c r="U30" s="87"/>
      <c r="V30" s="87"/>
      <c r="W30" s="87"/>
      <c r="X30" s="87"/>
      <c r="Y30" s="87"/>
    </row>
    <row r="31" spans="1:31" ht="27" customHeight="1">
      <c r="A31" s="175" t="s">
        <v>45</v>
      </c>
      <c r="B31" s="175"/>
      <c r="C31" s="175"/>
      <c r="D31" s="175"/>
      <c r="E31" s="175"/>
      <c r="F31" s="175"/>
      <c r="G31" s="175"/>
      <c r="H31" s="175"/>
      <c r="I31" s="90"/>
      <c r="J31" s="87"/>
      <c r="K31" s="175" t="s">
        <v>45</v>
      </c>
      <c r="L31" s="175"/>
      <c r="M31" s="175"/>
      <c r="N31" s="175"/>
      <c r="O31" s="175"/>
      <c r="P31" s="175"/>
      <c r="Q31" s="175"/>
      <c r="R31" s="175"/>
      <c r="S31" s="87"/>
      <c r="T31" s="87"/>
      <c r="U31" s="87"/>
      <c r="V31" s="87"/>
      <c r="W31" s="87"/>
      <c r="X31" s="87"/>
      <c r="Y31" s="87"/>
    </row>
    <row r="32" spans="1:31" ht="32.25" customHeight="1">
      <c r="A32" s="169" t="s">
        <v>29</v>
      </c>
      <c r="B32" s="167" t="s">
        <v>1</v>
      </c>
      <c r="C32" s="157" t="s">
        <v>14</v>
      </c>
      <c r="D32" s="157" t="s">
        <v>15</v>
      </c>
      <c r="E32" s="157" t="s">
        <v>16</v>
      </c>
      <c r="F32" s="157"/>
      <c r="G32" s="157" t="s">
        <v>17</v>
      </c>
      <c r="H32" s="157" t="s">
        <v>18</v>
      </c>
      <c r="I32" s="171" t="s">
        <v>19</v>
      </c>
      <c r="J32" s="87"/>
      <c r="K32" s="182" t="s">
        <v>29</v>
      </c>
      <c r="L32" s="167" t="s">
        <v>1</v>
      </c>
      <c r="M32" s="157" t="s">
        <v>14</v>
      </c>
      <c r="N32" s="157" t="s">
        <v>15</v>
      </c>
      <c r="O32" s="157" t="s">
        <v>16</v>
      </c>
      <c r="P32" s="157"/>
      <c r="Q32" s="157" t="s">
        <v>17</v>
      </c>
      <c r="R32" s="157" t="s">
        <v>18</v>
      </c>
      <c r="S32" s="93"/>
      <c r="T32" s="87"/>
      <c r="U32" s="87"/>
      <c r="V32" s="87"/>
      <c r="W32" s="87"/>
      <c r="X32" s="87"/>
      <c r="Y32" s="87"/>
    </row>
    <row r="33" spans="1:32" ht="15">
      <c r="A33" s="170"/>
      <c r="B33" s="168"/>
      <c r="C33" s="157"/>
      <c r="D33" s="157"/>
      <c r="E33" s="129" t="s">
        <v>21</v>
      </c>
      <c r="F33" s="129" t="s">
        <v>20</v>
      </c>
      <c r="G33" s="157"/>
      <c r="H33" s="157"/>
      <c r="I33" s="172"/>
      <c r="J33" s="87"/>
      <c r="K33" s="183"/>
      <c r="L33" s="168"/>
      <c r="M33" s="157"/>
      <c r="N33" s="157"/>
      <c r="O33" s="129" t="s">
        <v>21</v>
      </c>
      <c r="P33" s="129" t="s">
        <v>20</v>
      </c>
      <c r="Q33" s="157"/>
      <c r="R33" s="157"/>
      <c r="S33" s="93"/>
      <c r="T33" s="87"/>
      <c r="U33" s="87"/>
      <c r="V33" s="87"/>
      <c r="W33" s="87"/>
      <c r="X33" s="87"/>
      <c r="Y33" s="87"/>
    </row>
    <row r="34" spans="1:32" ht="15">
      <c r="A34" s="164" t="s">
        <v>24</v>
      </c>
      <c r="B34" s="21"/>
      <c r="C34" s="129"/>
      <c r="D34" s="129"/>
      <c r="E34" s="129"/>
      <c r="F34" s="129"/>
      <c r="G34" s="129"/>
      <c r="H34" s="129"/>
      <c r="I34" s="91"/>
      <c r="J34" s="87"/>
      <c r="K34" s="176" t="s">
        <v>24</v>
      </c>
      <c r="L34" s="21"/>
      <c r="M34" s="129"/>
      <c r="N34" s="129"/>
      <c r="O34" s="129"/>
      <c r="P34" s="129"/>
      <c r="Q34" s="129"/>
      <c r="R34" s="129"/>
      <c r="S34" s="93"/>
      <c r="T34" s="87"/>
      <c r="U34" s="87"/>
      <c r="V34" s="87"/>
      <c r="W34" s="87"/>
      <c r="X34" s="87"/>
      <c r="Y34" s="87"/>
    </row>
    <row r="35" spans="1:32" ht="15">
      <c r="A35" s="180"/>
      <c r="B35" s="128" t="s">
        <v>5</v>
      </c>
      <c r="C35" s="144">
        <v>252725.5</v>
      </c>
      <c r="D35" s="144">
        <v>201699</v>
      </c>
      <c r="E35" s="144">
        <v>38436.75</v>
      </c>
      <c r="F35" s="144">
        <v>12589.79</v>
      </c>
      <c r="G35" s="144">
        <v>68959.81</v>
      </c>
      <c r="H35" s="144">
        <v>96907.72</v>
      </c>
      <c r="I35" s="91">
        <v>418593.1</v>
      </c>
      <c r="J35" s="87"/>
      <c r="K35" s="177"/>
      <c r="L35" s="132" t="s">
        <v>5</v>
      </c>
      <c r="M35" s="88">
        <f>C35/$I35*100</f>
        <v>60.374979902917659</v>
      </c>
      <c r="N35" s="88">
        <f t="shared" ref="N35:R41" si="3">D35/$I35*100</f>
        <v>48.184979637743673</v>
      </c>
      <c r="O35" s="88">
        <f t="shared" si="3"/>
        <v>9.1823658822852074</v>
      </c>
      <c r="P35" s="88">
        <f t="shared" si="3"/>
        <v>3.00764393870802</v>
      </c>
      <c r="Q35" s="88">
        <f t="shared" si="3"/>
        <v>16.474186984926412</v>
      </c>
      <c r="R35" s="88">
        <f t="shared" si="3"/>
        <v>23.150816389472258</v>
      </c>
      <c r="S35" s="93"/>
      <c r="T35" s="38"/>
      <c r="U35" s="38"/>
      <c r="V35" s="38"/>
      <c r="W35" s="38"/>
      <c r="X35" s="38"/>
      <c r="Y35" s="38"/>
      <c r="AA35" s="38"/>
      <c r="AB35" s="38"/>
      <c r="AC35" s="38"/>
      <c r="AD35" s="38"/>
      <c r="AE35" s="38"/>
      <c r="AF35" s="38"/>
    </row>
    <row r="36" spans="1:32" ht="15">
      <c r="A36" s="180"/>
      <c r="B36" s="30" t="s">
        <v>10</v>
      </c>
      <c r="C36" s="91">
        <v>12371.14</v>
      </c>
      <c r="D36" s="91">
        <v>10381</v>
      </c>
      <c r="E36" s="91">
        <v>1249.2370000000001</v>
      </c>
      <c r="F36" s="91">
        <v>740.90210000000002</v>
      </c>
      <c r="G36" s="91">
        <v>4062.8440000000001</v>
      </c>
      <c r="H36" s="91">
        <v>13874.58</v>
      </c>
      <c r="I36" s="91">
        <v>30308.560000000001</v>
      </c>
      <c r="J36" s="87"/>
      <c r="K36" s="177"/>
      <c r="L36" s="30" t="s">
        <v>10</v>
      </c>
      <c r="M36" s="88">
        <f t="shared" ref="M36:M41" si="4">C36/$I36*100</f>
        <v>40.817313656603936</v>
      </c>
      <c r="N36" s="88">
        <f t="shared" si="3"/>
        <v>34.251049868420012</v>
      </c>
      <c r="O36" s="88">
        <f t="shared" si="3"/>
        <v>4.1217299667156739</v>
      </c>
      <c r="P36" s="88">
        <f t="shared" si="3"/>
        <v>2.4445308520101254</v>
      </c>
      <c r="Q36" s="88">
        <f t="shared" si="3"/>
        <v>13.404939066719104</v>
      </c>
      <c r="R36" s="88">
        <f t="shared" si="3"/>
        <v>45.777760474268653</v>
      </c>
      <c r="S36" s="93"/>
      <c r="T36" s="38"/>
      <c r="U36" s="38"/>
      <c r="V36" s="38"/>
      <c r="W36" s="38"/>
      <c r="X36" s="38"/>
      <c r="Y36" s="38"/>
      <c r="AA36" s="38"/>
      <c r="AB36" s="38"/>
      <c r="AC36" s="38"/>
      <c r="AD36" s="38"/>
      <c r="AE36" s="38"/>
      <c r="AF36" s="38"/>
    </row>
    <row r="37" spans="1:32" ht="15">
      <c r="A37" s="181"/>
      <c r="B37" s="128" t="s">
        <v>11</v>
      </c>
      <c r="C37" s="91">
        <v>24452.98</v>
      </c>
      <c r="D37" s="91">
        <v>20949</v>
      </c>
      <c r="E37" s="91">
        <v>2138.9169999999999</v>
      </c>
      <c r="F37" s="91">
        <v>1365.0640000000001</v>
      </c>
      <c r="G37" s="91">
        <v>6401.9849999999997</v>
      </c>
      <c r="H37" s="91">
        <v>26903.23</v>
      </c>
      <c r="I37" s="91">
        <v>57758.19</v>
      </c>
      <c r="J37" s="87"/>
      <c r="K37" s="178"/>
      <c r="L37" s="132" t="s">
        <v>11</v>
      </c>
      <c r="M37" s="88">
        <f t="shared" si="4"/>
        <v>42.33681838021586</v>
      </c>
      <c r="N37" s="88">
        <f t="shared" si="3"/>
        <v>36.270180904214619</v>
      </c>
      <c r="O37" s="88">
        <f t="shared" si="3"/>
        <v>3.7032271960045833</v>
      </c>
      <c r="P37" s="88">
        <f t="shared" si="3"/>
        <v>2.3634120113528492</v>
      </c>
      <c r="Q37" s="88">
        <f t="shared" si="3"/>
        <v>11.084116382455891</v>
      </c>
      <c r="R37" s="88">
        <f t="shared" si="3"/>
        <v>46.579073894109214</v>
      </c>
      <c r="S37" s="93"/>
      <c r="T37" s="38"/>
      <c r="U37" s="38"/>
      <c r="V37" s="38"/>
      <c r="W37" s="38"/>
      <c r="X37" s="38"/>
      <c r="Y37" s="38"/>
      <c r="AA37" s="38"/>
      <c r="AB37" s="38"/>
      <c r="AC37" s="38"/>
      <c r="AD37" s="38"/>
      <c r="AE37" s="38"/>
      <c r="AF37" s="38"/>
    </row>
    <row r="38" spans="1:32" ht="15">
      <c r="A38" s="164" t="s">
        <v>26</v>
      </c>
      <c r="B38" s="128"/>
      <c r="C38" s="91"/>
      <c r="D38" s="91"/>
      <c r="E38" s="91"/>
      <c r="F38" s="91"/>
      <c r="G38" s="91"/>
      <c r="H38" s="91"/>
      <c r="I38" s="91"/>
      <c r="J38" s="87"/>
      <c r="K38" s="176" t="s">
        <v>26</v>
      </c>
      <c r="L38" s="132"/>
      <c r="M38" s="88"/>
      <c r="N38" s="88"/>
      <c r="O38" s="88"/>
      <c r="P38" s="88"/>
      <c r="Q38" s="88"/>
      <c r="R38" s="88"/>
      <c r="S38" s="93"/>
      <c r="T38" s="38"/>
      <c r="U38" s="38"/>
      <c r="V38" s="38"/>
      <c r="W38" s="38"/>
      <c r="X38" s="38"/>
      <c r="Y38" s="38"/>
    </row>
    <row r="39" spans="1:32" ht="15">
      <c r="A39" s="165"/>
      <c r="B39" s="128" t="s">
        <v>5</v>
      </c>
      <c r="C39" s="144">
        <v>354151</v>
      </c>
      <c r="D39" s="144">
        <v>271392</v>
      </c>
      <c r="E39" s="144">
        <v>62168.99</v>
      </c>
      <c r="F39" s="144">
        <v>20590.03</v>
      </c>
      <c r="G39" s="144">
        <v>69365.06</v>
      </c>
      <c r="H39" s="144">
        <v>86551.91</v>
      </c>
      <c r="I39" s="91">
        <v>510068</v>
      </c>
      <c r="J39" s="87"/>
      <c r="K39" s="177"/>
      <c r="L39" s="132" t="s">
        <v>5</v>
      </c>
      <c r="M39" s="88">
        <f t="shared" si="4"/>
        <v>69.432114933695104</v>
      </c>
      <c r="N39" s="88">
        <f t="shared" si="3"/>
        <v>53.207023377275185</v>
      </c>
      <c r="O39" s="88">
        <f t="shared" si="3"/>
        <v>12.188372922825975</v>
      </c>
      <c r="P39" s="88">
        <f t="shared" si="3"/>
        <v>4.0367225546397734</v>
      </c>
      <c r="Q39" s="88">
        <f t="shared" si="3"/>
        <v>13.59917893300501</v>
      </c>
      <c r="R39" s="88">
        <f t="shared" si="3"/>
        <v>16.968700251731143</v>
      </c>
      <c r="S39" s="93"/>
      <c r="T39" s="38"/>
      <c r="U39" s="38"/>
      <c r="V39" s="38"/>
      <c r="W39" s="38"/>
      <c r="X39" s="38"/>
      <c r="Y39" s="38"/>
      <c r="AA39" s="38"/>
      <c r="AB39" s="38"/>
      <c r="AC39" s="38"/>
      <c r="AD39" s="38"/>
      <c r="AE39" s="38"/>
      <c r="AF39" s="38"/>
    </row>
    <row r="40" spans="1:32" ht="15">
      <c r="A40" s="165"/>
      <c r="B40" s="30" t="s">
        <v>10</v>
      </c>
      <c r="C40" s="91">
        <v>10771.9</v>
      </c>
      <c r="D40" s="91">
        <v>8938</v>
      </c>
      <c r="E40" s="91">
        <v>1103.92</v>
      </c>
      <c r="F40" s="91">
        <v>729.97580000000005</v>
      </c>
      <c r="G40" s="91">
        <v>3431.877</v>
      </c>
      <c r="H40" s="91">
        <v>11160.28</v>
      </c>
      <c r="I40" s="91">
        <v>25364.06</v>
      </c>
      <c r="J40" s="87"/>
      <c r="K40" s="177"/>
      <c r="L40" s="30" t="s">
        <v>10</v>
      </c>
      <c r="M40" s="88">
        <f t="shared" si="4"/>
        <v>42.46914728951122</v>
      </c>
      <c r="N40" s="88">
        <f t="shared" si="3"/>
        <v>35.238837946290928</v>
      </c>
      <c r="O40" s="88">
        <f t="shared" si="3"/>
        <v>4.3523000655257871</v>
      </c>
      <c r="P40" s="88">
        <f t="shared" si="3"/>
        <v>2.8779927188312913</v>
      </c>
      <c r="Q40" s="88">
        <f t="shared" si="3"/>
        <v>13.530471856634938</v>
      </c>
      <c r="R40" s="88">
        <f t="shared" si="3"/>
        <v>44.000369026094404</v>
      </c>
      <c r="S40" s="93"/>
      <c r="T40" s="38"/>
      <c r="U40" s="38"/>
      <c r="V40" s="38"/>
      <c r="W40" s="38"/>
      <c r="X40" s="38"/>
      <c r="Y40" s="38"/>
      <c r="AA40" s="38"/>
      <c r="AB40" s="38"/>
      <c r="AC40" s="38"/>
      <c r="AD40" s="38"/>
      <c r="AE40" s="38"/>
      <c r="AF40" s="38"/>
    </row>
    <row r="41" spans="1:32" ht="15">
      <c r="A41" s="166"/>
      <c r="B41" s="39" t="s">
        <v>11</v>
      </c>
      <c r="C41" s="91">
        <v>27311.64</v>
      </c>
      <c r="D41" s="91">
        <v>23415</v>
      </c>
      <c r="E41" s="91">
        <v>2728.82</v>
      </c>
      <c r="F41" s="91">
        <v>1167.816</v>
      </c>
      <c r="G41" s="91">
        <v>8121.3230000000003</v>
      </c>
      <c r="H41" s="91">
        <v>30612.02</v>
      </c>
      <c r="I41" s="91">
        <v>66044.98</v>
      </c>
      <c r="J41" s="87"/>
      <c r="K41" s="178"/>
      <c r="L41" s="20" t="s">
        <v>11</v>
      </c>
      <c r="M41" s="88">
        <f t="shared" si="4"/>
        <v>41.353089969896274</v>
      </c>
      <c r="N41" s="88">
        <f t="shared" si="3"/>
        <v>35.453110895029418</v>
      </c>
      <c r="O41" s="88">
        <f t="shared" si="3"/>
        <v>4.1317599006010761</v>
      </c>
      <c r="P41" s="88">
        <f t="shared" si="3"/>
        <v>1.7682131177873022</v>
      </c>
      <c r="Q41" s="88">
        <f t="shared" si="3"/>
        <v>12.296654492135513</v>
      </c>
      <c r="R41" s="88">
        <f t="shared" si="3"/>
        <v>46.350260080327075</v>
      </c>
      <c r="S41" s="93"/>
      <c r="T41" s="38"/>
      <c r="U41" s="38"/>
      <c r="V41" s="38"/>
      <c r="W41" s="38"/>
      <c r="X41" s="38"/>
      <c r="Y41" s="38"/>
      <c r="AA41" s="38"/>
      <c r="AB41" s="38"/>
      <c r="AC41" s="38"/>
      <c r="AD41" s="38"/>
      <c r="AE41" s="38"/>
      <c r="AF41" s="38"/>
    </row>
    <row r="42" spans="1:32" customFormat="1" ht="1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</row>
    <row r="43" spans="1:32" ht="15">
      <c r="A43" s="16"/>
      <c r="B43" s="93"/>
      <c r="C43" s="93"/>
      <c r="D43" s="93"/>
      <c r="E43" s="93"/>
      <c r="F43" s="93"/>
      <c r="G43" s="93"/>
      <c r="H43" s="93"/>
      <c r="I43" s="93"/>
      <c r="J43" s="87"/>
      <c r="K43" s="11"/>
      <c r="L43" s="6"/>
      <c r="M43" s="6"/>
      <c r="N43" s="6"/>
      <c r="O43" s="6"/>
      <c r="P43" s="6"/>
      <c r="Q43" s="6"/>
      <c r="R43" s="87"/>
      <c r="S43" s="87"/>
      <c r="T43" s="87"/>
      <c r="U43" s="87"/>
      <c r="V43" s="87"/>
      <c r="W43" s="87"/>
      <c r="X43" s="87"/>
      <c r="Y43" s="87"/>
    </row>
    <row r="45" spans="1:32" ht="27" customHeight="1">
      <c r="A45" s="175" t="s">
        <v>46</v>
      </c>
      <c r="B45" s="175"/>
      <c r="C45" s="175"/>
      <c r="D45" s="175"/>
      <c r="E45" s="175"/>
      <c r="F45" s="175"/>
      <c r="G45" s="175"/>
      <c r="H45" s="175"/>
      <c r="I45" s="143"/>
      <c r="J45" s="87"/>
      <c r="K45" s="175" t="s">
        <v>46</v>
      </c>
      <c r="L45" s="175"/>
      <c r="M45" s="175"/>
      <c r="N45" s="175"/>
      <c r="O45" s="175"/>
      <c r="P45" s="175"/>
      <c r="Q45" s="175"/>
      <c r="R45" s="19"/>
      <c r="S45" s="87"/>
      <c r="T45" s="87"/>
      <c r="U45" s="87"/>
      <c r="V45" s="87"/>
      <c r="W45" s="87"/>
      <c r="X45" s="87"/>
      <c r="Y45" s="87"/>
    </row>
    <row r="46" spans="1:32" ht="32.25" customHeight="1">
      <c r="A46" s="167" t="s">
        <v>1</v>
      </c>
      <c r="B46" s="167" t="s">
        <v>2</v>
      </c>
      <c r="C46" s="157" t="s">
        <v>14</v>
      </c>
      <c r="D46" s="157" t="s">
        <v>15</v>
      </c>
      <c r="E46" s="157" t="s">
        <v>16</v>
      </c>
      <c r="F46" s="157"/>
      <c r="G46" s="157" t="s">
        <v>17</v>
      </c>
      <c r="H46" s="157" t="s">
        <v>18</v>
      </c>
      <c r="I46" s="184" t="s">
        <v>19</v>
      </c>
      <c r="J46" s="87"/>
      <c r="K46" s="167" t="s">
        <v>1</v>
      </c>
      <c r="L46" s="167" t="s">
        <v>2</v>
      </c>
      <c r="M46" s="157" t="s">
        <v>14</v>
      </c>
      <c r="N46" s="157" t="s">
        <v>15</v>
      </c>
      <c r="O46" s="157" t="s">
        <v>16</v>
      </c>
      <c r="P46" s="157"/>
      <c r="Q46" s="157" t="s">
        <v>17</v>
      </c>
      <c r="R46" s="157" t="s">
        <v>18</v>
      </c>
      <c r="S46" s="87"/>
      <c r="T46" s="87"/>
      <c r="U46" s="87"/>
      <c r="V46" s="87"/>
      <c r="W46" s="87"/>
      <c r="X46" s="87"/>
      <c r="Y46" s="87"/>
    </row>
    <row r="47" spans="1:32">
      <c r="A47" s="168"/>
      <c r="B47" s="168"/>
      <c r="C47" s="157"/>
      <c r="D47" s="157"/>
      <c r="E47" s="129" t="s">
        <v>21</v>
      </c>
      <c r="F47" s="129" t="s">
        <v>20</v>
      </c>
      <c r="G47" s="157"/>
      <c r="H47" s="157"/>
      <c r="I47" s="185"/>
      <c r="J47" s="87"/>
      <c r="K47" s="168"/>
      <c r="L47" s="168"/>
      <c r="M47" s="157"/>
      <c r="N47" s="157"/>
      <c r="O47" s="129" t="s">
        <v>21</v>
      </c>
      <c r="P47" s="129" t="s">
        <v>20</v>
      </c>
      <c r="Q47" s="157"/>
      <c r="R47" s="157"/>
      <c r="S47" s="87"/>
      <c r="T47" s="87"/>
      <c r="U47" s="87"/>
      <c r="V47" s="87"/>
      <c r="W47" s="87"/>
      <c r="X47" s="87"/>
      <c r="Y47" s="87"/>
    </row>
    <row r="48" spans="1:32">
      <c r="A48" s="150" t="s">
        <v>5</v>
      </c>
      <c r="B48" s="4"/>
      <c r="C48" s="131"/>
      <c r="D48" s="131"/>
      <c r="E48" s="131"/>
      <c r="F48" s="131"/>
      <c r="G48" s="131"/>
      <c r="H48" s="131"/>
      <c r="I48" s="91"/>
      <c r="J48" s="87"/>
      <c r="K48" s="186" t="s">
        <v>5</v>
      </c>
      <c r="L48" s="18"/>
      <c r="M48" s="131"/>
      <c r="N48" s="131"/>
      <c r="O48" s="131"/>
      <c r="P48" s="131"/>
      <c r="Q48" s="131"/>
      <c r="R48" s="131"/>
      <c r="S48" s="87"/>
      <c r="T48" s="87"/>
      <c r="U48" s="87"/>
      <c r="V48" s="87"/>
      <c r="W48" s="87"/>
      <c r="X48" s="87"/>
      <c r="Y48" s="87"/>
    </row>
    <row r="49" spans="1:32">
      <c r="A49" s="151"/>
      <c r="B49" s="30" t="s">
        <v>7</v>
      </c>
      <c r="C49" s="91">
        <v>378350.7</v>
      </c>
      <c r="D49" s="91">
        <v>330637</v>
      </c>
      <c r="E49" s="91">
        <v>38329.339999999997</v>
      </c>
      <c r="F49" s="91">
        <v>9384.3169999999991</v>
      </c>
      <c r="G49" s="91">
        <v>17079.759999999998</v>
      </c>
      <c r="H49" s="91">
        <v>58862.68</v>
      </c>
      <c r="I49" s="91">
        <v>454293.1</v>
      </c>
      <c r="J49" s="14"/>
      <c r="K49" s="187"/>
      <c r="L49" s="30" t="s">
        <v>7</v>
      </c>
      <c r="M49" s="88">
        <f>C49/$I49*100</f>
        <v>83.283391273167041</v>
      </c>
      <c r="N49" s="88">
        <f t="shared" ref="N49:R55" si="5">D49/$I49*100</f>
        <v>72.780546303696894</v>
      </c>
      <c r="O49" s="88">
        <f t="shared" si="5"/>
        <v>8.4371389307915958</v>
      </c>
      <c r="P49" s="88">
        <f t="shared" si="5"/>
        <v>2.065696573423633</v>
      </c>
      <c r="Q49" s="88">
        <f t="shared" si="5"/>
        <v>3.7596344738672016</v>
      </c>
      <c r="R49" s="88">
        <f t="shared" si="5"/>
        <v>12.95698305785406</v>
      </c>
      <c r="S49" s="87"/>
      <c r="T49" s="38"/>
      <c r="U49" s="38"/>
      <c r="V49" s="38"/>
      <c r="W49" s="38"/>
      <c r="X49" s="38"/>
      <c r="Y49" s="38"/>
      <c r="AA49" s="38"/>
      <c r="AB49" s="38"/>
      <c r="AC49" s="38"/>
      <c r="AD49" s="38"/>
      <c r="AE49" s="38"/>
      <c r="AF49" s="38"/>
    </row>
    <row r="50" spans="1:32">
      <c r="A50" s="151"/>
      <c r="B50" s="30" t="s">
        <v>8</v>
      </c>
      <c r="C50" s="91">
        <v>1864.2260000000001</v>
      </c>
      <c r="D50" s="91">
        <v>1320</v>
      </c>
      <c r="E50" s="91">
        <v>186.08250000000001</v>
      </c>
      <c r="F50" s="91">
        <v>358.14370000000002</v>
      </c>
      <c r="G50" s="91">
        <v>1828.539</v>
      </c>
      <c r="H50" s="91">
        <v>17115.63</v>
      </c>
      <c r="I50" s="91">
        <v>20808.400000000001</v>
      </c>
      <c r="J50" s="14"/>
      <c r="K50" s="187"/>
      <c r="L50" s="30" t="s">
        <v>8</v>
      </c>
      <c r="M50" s="88">
        <f t="shared" ref="M50:N55" si="6">C50/$I50*100</f>
        <v>8.9590069395051994</v>
      </c>
      <c r="N50" s="88">
        <f t="shared" si="5"/>
        <v>6.343592010918667</v>
      </c>
      <c r="O50" s="88">
        <f t="shared" si="5"/>
        <v>0.89426625785740366</v>
      </c>
      <c r="P50" s="88">
        <f t="shared" si="5"/>
        <v>1.7211496318794335</v>
      </c>
      <c r="Q50" s="88">
        <f t="shared" si="5"/>
        <v>8.7875040848887949</v>
      </c>
      <c r="R50" s="37">
        <f t="shared" si="5"/>
        <v>82.253464946848382</v>
      </c>
      <c r="S50" s="87"/>
      <c r="T50" s="38"/>
      <c r="U50" s="38"/>
      <c r="V50" s="38"/>
      <c r="W50" s="38"/>
      <c r="X50" s="38"/>
      <c r="Y50" s="38"/>
      <c r="AA50" s="38"/>
      <c r="AB50" s="38"/>
      <c r="AC50" s="38"/>
      <c r="AD50" s="38"/>
      <c r="AE50" s="38"/>
      <c r="AF50" s="38"/>
    </row>
    <row r="51" spans="1:32">
      <c r="A51" s="152"/>
      <c r="B51" s="30" t="s">
        <v>9</v>
      </c>
      <c r="C51" s="91">
        <v>260604.4</v>
      </c>
      <c r="D51" s="91">
        <v>169811</v>
      </c>
      <c r="E51" s="91">
        <v>66070.31</v>
      </c>
      <c r="F51" s="91">
        <v>24723.14</v>
      </c>
      <c r="G51" s="91">
        <v>126163.5</v>
      </c>
      <c r="H51" s="91">
        <v>124443.6</v>
      </c>
      <c r="I51" s="91">
        <v>511211.6</v>
      </c>
      <c r="J51" s="14"/>
      <c r="K51" s="188"/>
      <c r="L51" s="30" t="s">
        <v>9</v>
      </c>
      <c r="M51" s="88">
        <f t="shared" si="6"/>
        <v>50.977794713578483</v>
      </c>
      <c r="N51" s="88">
        <f>D51/$I51*100</f>
        <v>33.217360482430372</v>
      </c>
      <c r="O51" s="88">
        <f t="shared" si="5"/>
        <v>12.924258760951435</v>
      </c>
      <c r="P51" s="88">
        <f t="shared" si="5"/>
        <v>4.836185250882413</v>
      </c>
      <c r="Q51" s="88">
        <f t="shared" si="5"/>
        <v>24.679310876357267</v>
      </c>
      <c r="R51" s="88">
        <f t="shared" si="5"/>
        <v>24.342874848692794</v>
      </c>
      <c r="S51" s="87"/>
      <c r="T51" s="38"/>
      <c r="U51" s="38"/>
      <c r="V51" s="38"/>
      <c r="W51" s="38"/>
      <c r="X51" s="38"/>
      <c r="Y51" s="38"/>
      <c r="AA51" s="38"/>
      <c r="AB51" s="38"/>
      <c r="AC51" s="38"/>
      <c r="AD51" s="38"/>
      <c r="AE51" s="38"/>
      <c r="AF51" s="38"/>
    </row>
    <row r="52" spans="1:32" ht="15">
      <c r="A52" s="164" t="s">
        <v>10</v>
      </c>
      <c r="B52" s="4"/>
      <c r="C52" s="91"/>
      <c r="D52" s="91"/>
      <c r="E52" s="91"/>
      <c r="F52" s="91"/>
      <c r="G52" s="91"/>
      <c r="H52" s="91"/>
      <c r="I52" s="121"/>
      <c r="J52" s="14"/>
      <c r="K52" s="176" t="s">
        <v>10</v>
      </c>
      <c r="L52" s="18"/>
      <c r="M52" s="88"/>
      <c r="N52" s="88"/>
      <c r="O52" s="88"/>
      <c r="P52" s="88"/>
      <c r="Q52" s="88"/>
      <c r="R52" s="88"/>
      <c r="S52" s="87"/>
      <c r="T52" s="38"/>
      <c r="U52" s="38"/>
      <c r="V52" s="38"/>
      <c r="W52" s="38"/>
      <c r="X52" s="38"/>
      <c r="Y52" s="38"/>
    </row>
    <row r="53" spans="1:32">
      <c r="A53" s="165"/>
      <c r="B53" s="30" t="s">
        <v>7</v>
      </c>
      <c r="C53" s="91">
        <v>14443.65</v>
      </c>
      <c r="D53" s="91">
        <v>13196</v>
      </c>
      <c r="E53" s="91">
        <v>919.19309999999996</v>
      </c>
      <c r="F53" s="91">
        <v>328.4615</v>
      </c>
      <c r="G53" s="91">
        <v>1079.9590000000001</v>
      </c>
      <c r="H53" s="91">
        <v>10173.34</v>
      </c>
      <c r="I53" s="91">
        <v>25696.95</v>
      </c>
      <c r="J53" s="14"/>
      <c r="K53" s="177"/>
      <c r="L53" s="30" t="s">
        <v>7</v>
      </c>
      <c r="M53" s="88">
        <f t="shared" si="6"/>
        <v>56.207643319537915</v>
      </c>
      <c r="N53" s="88">
        <f t="shared" si="6"/>
        <v>51.352397852663444</v>
      </c>
      <c r="O53" s="88">
        <f t="shared" si="5"/>
        <v>3.5770513621266335</v>
      </c>
      <c r="P53" s="88">
        <f t="shared" si="5"/>
        <v>1.2782120057049571</v>
      </c>
      <c r="Q53" s="88">
        <f t="shared" si="5"/>
        <v>4.2026738581816128</v>
      </c>
      <c r="R53" s="88">
        <f t="shared" si="5"/>
        <v>39.589678930768045</v>
      </c>
      <c r="S53" s="87"/>
      <c r="T53" s="38"/>
      <c r="U53" s="38"/>
      <c r="V53" s="38"/>
      <c r="W53" s="38"/>
      <c r="X53" s="38"/>
      <c r="Y53" s="38"/>
      <c r="AA53" s="38"/>
      <c r="AB53" s="38"/>
      <c r="AC53" s="38"/>
      <c r="AD53" s="38"/>
      <c r="AE53" s="38"/>
      <c r="AF53" s="38"/>
    </row>
    <row r="54" spans="1:32">
      <c r="A54" s="165"/>
      <c r="B54" s="30" t="s">
        <v>8</v>
      </c>
      <c r="C54" s="91">
        <v>861.33690000000001</v>
      </c>
      <c r="D54" s="91">
        <v>573</v>
      </c>
      <c r="E54" s="91">
        <v>92.762309999999999</v>
      </c>
      <c r="F54" s="91">
        <v>195.5746</v>
      </c>
      <c r="G54" s="91">
        <v>578.00599999999997</v>
      </c>
      <c r="H54" s="91">
        <v>5453.49</v>
      </c>
      <c r="I54" s="91">
        <v>6892.8329999999996</v>
      </c>
      <c r="J54" s="14"/>
      <c r="K54" s="177"/>
      <c r="L54" s="30" t="s">
        <v>8</v>
      </c>
      <c r="M54" s="88">
        <f t="shared" si="6"/>
        <v>12.496123147042734</v>
      </c>
      <c r="N54" s="88">
        <f t="shared" si="6"/>
        <v>8.3129824848505685</v>
      </c>
      <c r="O54" s="88">
        <f t="shared" si="5"/>
        <v>1.3457791593093871</v>
      </c>
      <c r="P54" s="88">
        <f t="shared" si="5"/>
        <v>2.8373616479610053</v>
      </c>
      <c r="Q54" s="88">
        <f t="shared" si="5"/>
        <v>8.3856086459660339</v>
      </c>
      <c r="R54" s="88">
        <f t="shared" si="5"/>
        <v>79.118266756208953</v>
      </c>
      <c r="S54" s="87"/>
      <c r="T54" s="38"/>
      <c r="U54" s="38"/>
      <c r="V54" s="38"/>
      <c r="W54" s="38"/>
      <c r="X54" s="38"/>
      <c r="Y54" s="38"/>
      <c r="AA54" s="38"/>
      <c r="AB54" s="38"/>
      <c r="AC54" s="38"/>
      <c r="AD54" s="38"/>
      <c r="AE54" s="38"/>
      <c r="AF54" s="38"/>
    </row>
    <row r="55" spans="1:32">
      <c r="A55" s="166"/>
      <c r="B55" s="30" t="s">
        <v>9</v>
      </c>
      <c r="C55" s="91">
        <v>11853.56</v>
      </c>
      <c r="D55" s="91">
        <v>9286</v>
      </c>
      <c r="E55" s="91">
        <v>1545.58</v>
      </c>
      <c r="F55" s="91">
        <v>1021.976</v>
      </c>
      <c r="G55" s="91">
        <v>6357.1909999999998</v>
      </c>
      <c r="H55" s="91">
        <v>12235.74</v>
      </c>
      <c r="I55" s="91">
        <v>30446.49</v>
      </c>
      <c r="J55" s="14"/>
      <c r="K55" s="178"/>
      <c r="L55" s="30" t="s">
        <v>9</v>
      </c>
      <c r="M55" s="88">
        <f t="shared" si="6"/>
        <v>38.932435233092541</v>
      </c>
      <c r="N55" s="88">
        <f t="shared" si="6"/>
        <v>30.499410605294731</v>
      </c>
      <c r="O55" s="88">
        <f t="shared" si="5"/>
        <v>5.0763815467727147</v>
      </c>
      <c r="P55" s="88">
        <f t="shared" si="5"/>
        <v>3.3566299432216979</v>
      </c>
      <c r="Q55" s="88">
        <f t="shared" si="5"/>
        <v>20.879881391910857</v>
      </c>
      <c r="R55" s="88">
        <f t="shared" si="5"/>
        <v>40.187686659447444</v>
      </c>
      <c r="S55" s="87"/>
      <c r="T55" s="38"/>
      <c r="U55" s="38"/>
      <c r="V55" s="38"/>
      <c r="W55" s="38"/>
      <c r="X55" s="38"/>
      <c r="Y55" s="38"/>
      <c r="AA55" s="38"/>
      <c r="AB55" s="38"/>
      <c r="AC55" s="38"/>
      <c r="AD55" s="38"/>
      <c r="AE55" s="38"/>
      <c r="AF55" s="38"/>
    </row>
    <row r="56" spans="1:32" ht="15">
      <c r="A56" s="150" t="s">
        <v>11</v>
      </c>
      <c r="B56" s="4"/>
      <c r="C56" s="91"/>
      <c r="D56" s="91"/>
      <c r="E56" s="91"/>
      <c r="F56" s="91"/>
      <c r="G56" s="91"/>
      <c r="H56" s="91"/>
      <c r="I56" s="121"/>
      <c r="J56" s="87"/>
      <c r="K56" s="186" t="s">
        <v>11</v>
      </c>
      <c r="L56" s="4"/>
      <c r="M56" s="88"/>
      <c r="N56" s="88"/>
      <c r="O56" s="88"/>
      <c r="P56" s="88"/>
      <c r="Q56" s="88"/>
      <c r="R56" s="88"/>
      <c r="S56" s="87"/>
      <c r="T56" s="38"/>
      <c r="U56" s="38"/>
      <c r="V56" s="38"/>
      <c r="W56" s="38"/>
      <c r="X56" s="38"/>
      <c r="Y56" s="38"/>
    </row>
    <row r="57" spans="1:32">
      <c r="A57" s="151"/>
      <c r="B57" s="30" t="s">
        <v>7</v>
      </c>
      <c r="C57" s="91">
        <v>20132.36</v>
      </c>
      <c r="D57" s="91">
        <v>18955</v>
      </c>
      <c r="E57" s="91">
        <v>869.18020000000001</v>
      </c>
      <c r="F57" s="91">
        <v>308.18049999999999</v>
      </c>
      <c r="G57" s="91">
        <v>1576.384</v>
      </c>
      <c r="H57" s="91">
        <v>11127.33</v>
      </c>
      <c r="I57" s="91">
        <v>32836.07</v>
      </c>
      <c r="J57" s="14"/>
      <c r="K57" s="187"/>
      <c r="L57" s="30" t="s">
        <v>7</v>
      </c>
      <c r="M57" s="88">
        <f>C57/$I57*100</f>
        <v>61.311722139707946</v>
      </c>
      <c r="N57" s="88">
        <f t="shared" ref="N57:R59" si="7">D57/$I57*100</f>
        <v>57.726152977503098</v>
      </c>
      <c r="O57" s="88">
        <f t="shared" si="7"/>
        <v>2.6470287095867442</v>
      </c>
      <c r="P57" s="88">
        <f t="shared" si="7"/>
        <v>0.93854258442012095</v>
      </c>
      <c r="Q57" s="88">
        <f t="shared" si="7"/>
        <v>4.8007693977994323</v>
      </c>
      <c r="R57" s="88">
        <f t="shared" si="7"/>
        <v>33.887520644218384</v>
      </c>
      <c r="S57" s="87"/>
      <c r="T57" s="38"/>
      <c r="U57" s="38"/>
      <c r="V57" s="38"/>
      <c r="W57" s="38"/>
      <c r="X57" s="38"/>
      <c r="Y57" s="38"/>
      <c r="AA57" s="38"/>
      <c r="AB57" s="38"/>
      <c r="AC57" s="38"/>
      <c r="AD57" s="38"/>
      <c r="AE57" s="38"/>
      <c r="AF57" s="38"/>
    </row>
    <row r="58" spans="1:32">
      <c r="A58" s="151"/>
      <c r="B58" s="30" t="s">
        <v>8</v>
      </c>
      <c r="C58" s="91">
        <v>10481.780000000001</v>
      </c>
      <c r="D58" s="91">
        <v>8945</v>
      </c>
      <c r="E58" s="91">
        <v>676.9796</v>
      </c>
      <c r="F58" s="91">
        <v>859.79549999999995</v>
      </c>
      <c r="G58" s="91">
        <v>3435.5650000000001</v>
      </c>
      <c r="H58" s="91">
        <v>27157.97</v>
      </c>
      <c r="I58" s="91">
        <v>41075.31</v>
      </c>
      <c r="J58" s="14"/>
      <c r="K58" s="187"/>
      <c r="L58" s="30" t="s">
        <v>8</v>
      </c>
      <c r="M58" s="88">
        <f>C58/$I58*100</f>
        <v>25.518444048261596</v>
      </c>
      <c r="N58" s="88">
        <f t="shared" si="7"/>
        <v>21.777072406757249</v>
      </c>
      <c r="O58" s="88">
        <f t="shared" si="7"/>
        <v>1.648142399899112</v>
      </c>
      <c r="P58" s="88">
        <f t="shared" si="7"/>
        <v>2.0932173122978259</v>
      </c>
      <c r="Q58" s="88">
        <f t="shared" si="7"/>
        <v>8.3640634726798169</v>
      </c>
      <c r="R58" s="88">
        <f t="shared" si="7"/>
        <v>66.117504651821264</v>
      </c>
      <c r="S58" s="87"/>
      <c r="T58" s="38"/>
      <c r="U58" s="38"/>
      <c r="V58" s="38"/>
      <c r="W58" s="38"/>
      <c r="X58" s="38"/>
      <c r="Y58" s="38"/>
      <c r="AA58" s="38"/>
      <c r="AB58" s="38"/>
      <c r="AC58" s="38"/>
      <c r="AD58" s="38"/>
      <c r="AE58" s="38"/>
      <c r="AF58" s="38"/>
    </row>
    <row r="59" spans="1:32">
      <c r="A59" s="152"/>
      <c r="B59" s="30" t="s">
        <v>9</v>
      </c>
      <c r="C59" s="91">
        <v>27053.32</v>
      </c>
      <c r="D59" s="91">
        <v>22022</v>
      </c>
      <c r="E59" s="91">
        <v>3572.9549999999999</v>
      </c>
      <c r="F59" s="91">
        <v>1458.366</v>
      </c>
      <c r="G59" s="91">
        <v>10357.030000000001</v>
      </c>
      <c r="H59" s="91">
        <v>24021.45</v>
      </c>
      <c r="I59" s="91">
        <v>61431.8</v>
      </c>
      <c r="J59" s="14"/>
      <c r="K59" s="188"/>
      <c r="L59" s="30" t="s">
        <v>9</v>
      </c>
      <c r="M59" s="88">
        <f>C59/$I59*100</f>
        <v>44.03797381812025</v>
      </c>
      <c r="N59" s="88">
        <f t="shared" si="7"/>
        <v>35.847883343805648</v>
      </c>
      <c r="O59" s="88">
        <f t="shared" si="7"/>
        <v>5.8161326869797074</v>
      </c>
      <c r="P59" s="88">
        <f t="shared" si="7"/>
        <v>2.3739594151563197</v>
      </c>
      <c r="Q59" s="88">
        <f t="shared" si="7"/>
        <v>16.859395296898349</v>
      </c>
      <c r="R59" s="88">
        <f t="shared" si="7"/>
        <v>39.102630884981394</v>
      </c>
      <c r="S59" s="87"/>
      <c r="T59" s="38"/>
      <c r="U59" s="38"/>
      <c r="V59" s="38"/>
      <c r="W59" s="38"/>
      <c r="X59" s="38"/>
      <c r="Y59" s="38"/>
      <c r="AA59" s="38"/>
      <c r="AB59" s="38"/>
      <c r="AC59" s="38"/>
      <c r="AD59" s="38"/>
      <c r="AE59" s="38"/>
      <c r="AF59" s="38"/>
    </row>
    <row r="60" spans="1:32" customFormat="1" ht="1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</row>
    <row r="61" spans="1:32">
      <c r="A61" s="40"/>
      <c r="B61" s="16"/>
      <c r="C61" s="90"/>
      <c r="D61" s="90"/>
      <c r="E61" s="90"/>
      <c r="F61" s="90"/>
      <c r="G61" s="90"/>
      <c r="H61" s="90"/>
      <c r="I61" s="90"/>
      <c r="J61" s="87"/>
      <c r="K61" s="7"/>
      <c r="L61" s="11"/>
      <c r="M61" s="6"/>
      <c r="N61" s="6"/>
      <c r="O61" s="6"/>
      <c r="P61" s="6"/>
      <c r="Q61" s="6"/>
      <c r="R61" s="6"/>
      <c r="S61" s="87"/>
      <c r="T61" s="87"/>
      <c r="U61" s="87"/>
      <c r="V61" s="87"/>
      <c r="W61" s="87"/>
      <c r="X61" s="87"/>
      <c r="Y61" s="87"/>
    </row>
    <row r="62" spans="1:32" ht="27" customHeight="1">
      <c r="A62" s="175" t="s">
        <v>47</v>
      </c>
      <c r="B62" s="175"/>
      <c r="C62" s="175"/>
      <c r="D62" s="175"/>
      <c r="E62" s="175"/>
      <c r="F62" s="175"/>
      <c r="G62" s="175"/>
      <c r="H62" s="175"/>
      <c r="I62" s="143"/>
      <c r="J62" s="87"/>
      <c r="K62" s="179" t="s">
        <v>47</v>
      </c>
      <c r="L62" s="179"/>
      <c r="M62" s="179"/>
      <c r="N62" s="179"/>
      <c r="O62" s="179"/>
      <c r="P62" s="179"/>
      <c r="Q62" s="179"/>
      <c r="R62" s="19"/>
      <c r="S62" s="87"/>
      <c r="T62" s="87"/>
      <c r="U62" s="87"/>
      <c r="V62" s="87"/>
      <c r="W62" s="87"/>
      <c r="X62" s="87"/>
      <c r="Y62" s="87"/>
    </row>
    <row r="63" spans="1:32" ht="32.25" customHeight="1">
      <c r="A63" s="167" t="s">
        <v>1</v>
      </c>
      <c r="B63" s="167" t="s">
        <v>2</v>
      </c>
      <c r="C63" s="153" t="s">
        <v>14</v>
      </c>
      <c r="D63" s="153" t="s">
        <v>15</v>
      </c>
      <c r="E63" s="173" t="s">
        <v>16</v>
      </c>
      <c r="F63" s="174"/>
      <c r="G63" s="153" t="s">
        <v>17</v>
      </c>
      <c r="H63" s="153" t="s">
        <v>18</v>
      </c>
      <c r="I63" s="184" t="s">
        <v>19</v>
      </c>
      <c r="J63" s="87"/>
      <c r="K63" s="167" t="s">
        <v>1</v>
      </c>
      <c r="L63" s="167" t="s">
        <v>2</v>
      </c>
      <c r="M63" s="153" t="s">
        <v>14</v>
      </c>
      <c r="N63" s="153" t="s">
        <v>15</v>
      </c>
      <c r="O63" s="173" t="s">
        <v>16</v>
      </c>
      <c r="P63" s="174"/>
      <c r="Q63" s="153" t="s">
        <v>17</v>
      </c>
      <c r="R63" s="153" t="s">
        <v>18</v>
      </c>
      <c r="S63" s="87"/>
      <c r="T63" s="87"/>
      <c r="U63" s="87"/>
      <c r="V63" s="87"/>
      <c r="W63" s="87"/>
      <c r="X63" s="87"/>
      <c r="Y63" s="87"/>
    </row>
    <row r="64" spans="1:32">
      <c r="A64" s="168"/>
      <c r="B64" s="168"/>
      <c r="C64" s="154"/>
      <c r="D64" s="154"/>
      <c r="E64" s="129" t="s">
        <v>21</v>
      </c>
      <c r="F64" s="129" t="s">
        <v>20</v>
      </c>
      <c r="G64" s="154"/>
      <c r="H64" s="154"/>
      <c r="I64" s="185"/>
      <c r="J64" s="87"/>
      <c r="K64" s="168"/>
      <c r="L64" s="168"/>
      <c r="M64" s="154"/>
      <c r="N64" s="154"/>
      <c r="O64" s="129" t="s">
        <v>21</v>
      </c>
      <c r="P64" s="129" t="s">
        <v>20</v>
      </c>
      <c r="Q64" s="154"/>
      <c r="R64" s="154"/>
      <c r="S64" s="87"/>
      <c r="T64" s="87"/>
      <c r="U64" s="87"/>
      <c r="V64" s="87"/>
      <c r="W64" s="87"/>
      <c r="X64" s="87"/>
      <c r="Y64" s="87"/>
    </row>
    <row r="65" spans="1:32">
      <c r="A65" s="150" t="s">
        <v>5</v>
      </c>
      <c r="B65" s="4"/>
      <c r="C65" s="131"/>
      <c r="D65" s="131"/>
      <c r="E65" s="131"/>
      <c r="F65" s="131"/>
      <c r="G65" s="131"/>
      <c r="H65" s="131"/>
      <c r="I65" s="91"/>
      <c r="J65" s="87"/>
      <c r="K65" s="186" t="s">
        <v>5</v>
      </c>
      <c r="L65" s="18"/>
      <c r="M65" s="131"/>
      <c r="N65" s="131"/>
      <c r="O65" s="131"/>
      <c r="P65" s="131"/>
      <c r="Q65" s="131"/>
      <c r="R65" s="131"/>
      <c r="S65" s="87"/>
      <c r="T65" s="87"/>
      <c r="U65" s="87"/>
      <c r="V65" s="87"/>
      <c r="W65" s="87"/>
      <c r="X65" s="87"/>
      <c r="Y65" s="87"/>
    </row>
    <row r="66" spans="1:32">
      <c r="A66" s="151"/>
      <c r="B66" s="30" t="s">
        <v>7</v>
      </c>
      <c r="C66" s="91">
        <v>145525.6</v>
      </c>
      <c r="D66" s="91">
        <v>128193</v>
      </c>
      <c r="E66" s="91">
        <v>13874.6</v>
      </c>
      <c r="F66" s="91">
        <v>3458.0309999999999</v>
      </c>
      <c r="G66" s="91">
        <v>8481.1569999999992</v>
      </c>
      <c r="H66" s="91">
        <v>28909.06</v>
      </c>
      <c r="I66" s="91">
        <v>182915.8</v>
      </c>
      <c r="J66" s="14"/>
      <c r="K66" s="187"/>
      <c r="L66" s="30" t="s">
        <v>7</v>
      </c>
      <c r="M66" s="88">
        <f>C66/$I66*100</f>
        <v>79.558791531404069</v>
      </c>
      <c r="N66" s="88">
        <f t="shared" ref="N66:R68" si="8">D66/$I66*100</f>
        <v>70.083065541631726</v>
      </c>
      <c r="O66" s="88">
        <f>E66/$I66*100</f>
        <v>7.585238672657038</v>
      </c>
      <c r="P66" s="88">
        <f>F66/$I66*100</f>
        <v>1.8905042648038062</v>
      </c>
      <c r="Q66" s="88">
        <f t="shared" si="8"/>
        <v>4.6366453854724412</v>
      </c>
      <c r="R66" s="88">
        <f t="shared" si="8"/>
        <v>15.804572377017188</v>
      </c>
      <c r="S66" s="87"/>
      <c r="T66" s="38"/>
      <c r="U66" s="38"/>
      <c r="V66" s="38"/>
      <c r="W66" s="38"/>
      <c r="X66" s="38"/>
      <c r="Y66" s="38"/>
      <c r="AA66" s="38"/>
      <c r="AB66" s="38"/>
      <c r="AC66" s="38"/>
      <c r="AD66" s="38"/>
      <c r="AE66" s="38"/>
      <c r="AF66" s="38"/>
    </row>
    <row r="67" spans="1:32">
      <c r="A67" s="151"/>
      <c r="B67" s="30" t="s">
        <v>8</v>
      </c>
      <c r="C67" s="91">
        <v>820.43150000000003</v>
      </c>
      <c r="D67" s="91">
        <v>626</v>
      </c>
      <c r="E67" s="91">
        <v>73.382890000000003</v>
      </c>
      <c r="F67" s="91">
        <v>121.04859999999999</v>
      </c>
      <c r="G67" s="91">
        <v>829.8202</v>
      </c>
      <c r="H67" s="91">
        <v>7896.4560000000001</v>
      </c>
      <c r="I67" s="91">
        <v>9546.7080000000005</v>
      </c>
      <c r="J67" s="14"/>
      <c r="K67" s="187"/>
      <c r="L67" s="30" t="s">
        <v>8</v>
      </c>
      <c r="M67" s="88">
        <f>C67/$I67*100</f>
        <v>8.5938681690065319</v>
      </c>
      <c r="N67" s="88">
        <f t="shared" si="8"/>
        <v>6.557234179572685</v>
      </c>
      <c r="O67" s="88">
        <f t="shared" ref="O67:O76" si="9">E67/$I67*100</f>
        <v>0.76867219569300749</v>
      </c>
      <c r="P67" s="88">
        <f t="shared" ref="P67:P76" si="10">F67/$I67*100</f>
        <v>1.267961688992687</v>
      </c>
      <c r="Q67" s="88">
        <f t="shared" si="8"/>
        <v>8.6922130644406419</v>
      </c>
      <c r="R67" s="88">
        <f t="shared" si="8"/>
        <v>82.713915624108324</v>
      </c>
      <c r="S67" s="87"/>
      <c r="T67" s="38"/>
      <c r="U67" s="38"/>
      <c r="V67" s="38"/>
      <c r="W67" s="38"/>
      <c r="X67" s="38"/>
      <c r="Y67" s="38"/>
      <c r="AA67" s="38"/>
      <c r="AB67" s="38"/>
      <c r="AC67" s="38"/>
      <c r="AD67" s="38"/>
      <c r="AE67" s="38"/>
      <c r="AF67" s="38"/>
    </row>
    <row r="68" spans="1:32" ht="18" customHeight="1">
      <c r="A68" s="152"/>
      <c r="B68" s="30" t="s">
        <v>9</v>
      </c>
      <c r="C68" s="91">
        <v>106375.4</v>
      </c>
      <c r="D68" s="91">
        <v>72880</v>
      </c>
      <c r="E68" s="91">
        <v>24486.73</v>
      </c>
      <c r="F68" s="91">
        <v>9008.7029999999995</v>
      </c>
      <c r="G68" s="91">
        <v>59645.760000000002</v>
      </c>
      <c r="H68" s="91">
        <v>60082.37</v>
      </c>
      <c r="I68" s="91">
        <v>226103.6</v>
      </c>
      <c r="J68" s="14"/>
      <c r="K68" s="188"/>
      <c r="L68" s="30" t="s">
        <v>9</v>
      </c>
      <c r="M68" s="88">
        <f>C68/$I68*100</f>
        <v>47.047194295004587</v>
      </c>
      <c r="N68" s="88">
        <f>D68/$I68*100</f>
        <v>32.233011769825865</v>
      </c>
      <c r="O68" s="88">
        <f t="shared" si="9"/>
        <v>10.829871793284141</v>
      </c>
      <c r="P68" s="88">
        <f t="shared" si="10"/>
        <v>3.9843253269740067</v>
      </c>
      <c r="Q68" s="88">
        <f t="shared" si="8"/>
        <v>26.379836499728444</v>
      </c>
      <c r="R68" s="88">
        <f t="shared" si="8"/>
        <v>26.572938246007581</v>
      </c>
      <c r="S68" s="87"/>
      <c r="T68" s="38"/>
      <c r="U68" s="38"/>
      <c r="V68" s="38"/>
      <c r="W68" s="38"/>
      <c r="X68" s="38"/>
      <c r="Y68" s="38"/>
      <c r="AA68" s="38"/>
      <c r="AB68" s="38"/>
      <c r="AC68" s="38"/>
      <c r="AD68" s="38"/>
      <c r="AE68" s="38"/>
      <c r="AF68" s="38"/>
    </row>
    <row r="69" spans="1:32">
      <c r="A69" s="164" t="s">
        <v>10</v>
      </c>
      <c r="B69" s="4"/>
      <c r="C69" s="91"/>
      <c r="D69" s="91"/>
      <c r="E69" s="91"/>
      <c r="F69" s="91"/>
      <c r="G69" s="91"/>
      <c r="H69" s="91"/>
      <c r="I69" s="91"/>
      <c r="J69" s="14"/>
      <c r="K69" s="176" t="s">
        <v>10</v>
      </c>
      <c r="L69" s="18"/>
      <c r="M69" s="88"/>
      <c r="N69" s="88"/>
      <c r="O69" s="88"/>
      <c r="P69" s="88"/>
      <c r="Q69" s="88"/>
      <c r="R69" s="88"/>
      <c r="S69" s="87"/>
      <c r="T69" s="38"/>
      <c r="U69" s="38"/>
      <c r="V69" s="38"/>
      <c r="W69" s="38"/>
      <c r="X69" s="38"/>
      <c r="Y69" s="38"/>
    </row>
    <row r="70" spans="1:32">
      <c r="A70" s="165"/>
      <c r="B70" s="30" t="s">
        <v>7</v>
      </c>
      <c r="C70" s="91">
        <v>6474.8329999999996</v>
      </c>
      <c r="D70" s="91">
        <v>5858</v>
      </c>
      <c r="E70" s="91">
        <v>450.2647</v>
      </c>
      <c r="F70" s="91">
        <v>166.56780000000001</v>
      </c>
      <c r="G70" s="91">
        <v>543.60730000000001</v>
      </c>
      <c r="H70" s="91">
        <v>4938.0600000000004</v>
      </c>
      <c r="I70" s="91">
        <v>11956.5</v>
      </c>
      <c r="J70" s="14"/>
      <c r="K70" s="177"/>
      <c r="L70" s="30" t="s">
        <v>7</v>
      </c>
      <c r="M70" s="88">
        <f t="shared" ref="M70:R72" si="11">C70/$I70*100</f>
        <v>54.153247187722151</v>
      </c>
      <c r="N70" s="88">
        <f t="shared" si="11"/>
        <v>48.994270898674365</v>
      </c>
      <c r="O70" s="88">
        <f t="shared" si="9"/>
        <v>3.7658570651946639</v>
      </c>
      <c r="P70" s="88">
        <f t="shared" si="10"/>
        <v>1.393115042027349</v>
      </c>
      <c r="Q70" s="88">
        <f t="shared" si="11"/>
        <v>4.5465420482582699</v>
      </c>
      <c r="R70" s="88">
        <f t="shared" si="11"/>
        <v>41.300213273115041</v>
      </c>
      <c r="S70" s="87"/>
      <c r="T70" s="38"/>
      <c r="U70" s="38"/>
      <c r="V70" s="38"/>
      <c r="W70" s="38"/>
      <c r="X70" s="38"/>
      <c r="Y70" s="38"/>
      <c r="AA70" s="38"/>
      <c r="AB70" s="38"/>
      <c r="AC70" s="38"/>
      <c r="AD70" s="38"/>
      <c r="AE70" s="38"/>
      <c r="AF70" s="38"/>
    </row>
    <row r="71" spans="1:32">
      <c r="A71" s="165"/>
      <c r="B71" s="30" t="s">
        <v>8</v>
      </c>
      <c r="C71" s="91">
        <v>417.80239999999998</v>
      </c>
      <c r="D71" s="91">
        <v>264</v>
      </c>
      <c r="E71" s="91">
        <v>37.847830000000002</v>
      </c>
      <c r="F71" s="91">
        <v>115.9545</v>
      </c>
      <c r="G71" s="91">
        <v>289.31529999999998</v>
      </c>
      <c r="H71" s="91">
        <v>2770.64</v>
      </c>
      <c r="I71" s="91">
        <v>3477.7579999999998</v>
      </c>
      <c r="J71" s="14"/>
      <c r="K71" s="177"/>
      <c r="L71" s="30" t="s">
        <v>8</v>
      </c>
      <c r="M71" s="88">
        <f t="shared" si="11"/>
        <v>12.013555859838435</v>
      </c>
      <c r="N71" s="88">
        <f t="shared" si="11"/>
        <v>7.5910974829185935</v>
      </c>
      <c r="O71" s="88">
        <f t="shared" si="9"/>
        <v>1.0882824509353441</v>
      </c>
      <c r="P71" s="88">
        <f t="shared" si="10"/>
        <v>3.3341739131935002</v>
      </c>
      <c r="Q71" s="88">
        <f t="shared" si="11"/>
        <v>8.3190175969690827</v>
      </c>
      <c r="R71" s="88">
        <f t="shared" si="11"/>
        <v>79.66741791694534</v>
      </c>
      <c r="S71" s="87"/>
      <c r="T71" s="38"/>
      <c r="U71" s="38"/>
      <c r="V71" s="38"/>
      <c r="W71" s="38"/>
      <c r="X71" s="38"/>
      <c r="Y71" s="38"/>
      <c r="AA71" s="38"/>
      <c r="AB71" s="38"/>
      <c r="AC71" s="38"/>
      <c r="AD71" s="38"/>
      <c r="AE71" s="38"/>
      <c r="AF71" s="38"/>
    </row>
    <row r="72" spans="1:32">
      <c r="A72" s="166"/>
      <c r="B72" s="30" t="s">
        <v>9</v>
      </c>
      <c r="C72" s="91">
        <v>5476.4570000000003</v>
      </c>
      <c r="D72" s="91">
        <v>4259</v>
      </c>
      <c r="E72" s="91">
        <v>760.0847</v>
      </c>
      <c r="F72" s="91">
        <v>457.37209999999999</v>
      </c>
      <c r="G72" s="91">
        <v>3229.9209999999998</v>
      </c>
      <c r="H72" s="91">
        <v>6160.88</v>
      </c>
      <c r="I72" s="91">
        <v>14867.26</v>
      </c>
      <c r="J72" s="14"/>
      <c r="K72" s="178"/>
      <c r="L72" s="30" t="s">
        <v>9</v>
      </c>
      <c r="M72" s="88">
        <f t="shared" si="11"/>
        <v>36.835684584785632</v>
      </c>
      <c r="N72" s="88">
        <f t="shared" si="11"/>
        <v>28.646838758453136</v>
      </c>
      <c r="O72" s="88">
        <f t="shared" si="9"/>
        <v>5.1124733138453218</v>
      </c>
      <c r="P72" s="88">
        <f t="shared" si="10"/>
        <v>3.0763711672493788</v>
      </c>
      <c r="Q72" s="88">
        <f t="shared" si="11"/>
        <v>21.725058955046187</v>
      </c>
      <c r="R72" s="88">
        <f t="shared" si="11"/>
        <v>41.439243007790274</v>
      </c>
      <c r="S72" s="87"/>
      <c r="T72" s="38"/>
      <c r="U72" s="38"/>
      <c r="V72" s="38"/>
      <c r="W72" s="38"/>
      <c r="X72" s="38"/>
      <c r="Y72" s="38"/>
      <c r="AA72" s="38"/>
      <c r="AB72" s="38"/>
      <c r="AC72" s="38"/>
      <c r="AD72" s="38"/>
      <c r="AE72" s="38"/>
      <c r="AF72" s="38"/>
    </row>
    <row r="73" spans="1:32">
      <c r="A73" s="150" t="s">
        <v>11</v>
      </c>
      <c r="B73" s="4"/>
      <c r="C73" s="91"/>
      <c r="D73" s="91"/>
      <c r="E73" s="91"/>
      <c r="F73" s="91"/>
      <c r="G73" s="91"/>
      <c r="H73" s="91"/>
      <c r="I73" s="91"/>
      <c r="J73" s="87"/>
      <c r="K73" s="186" t="s">
        <v>11</v>
      </c>
      <c r="L73" s="4"/>
      <c r="M73" s="88"/>
      <c r="N73" s="88"/>
      <c r="O73" s="88"/>
      <c r="P73" s="88"/>
      <c r="Q73" s="88"/>
      <c r="R73" s="88"/>
      <c r="S73" s="87"/>
      <c r="T73" s="38"/>
      <c r="U73" s="38"/>
      <c r="V73" s="38"/>
      <c r="W73" s="38"/>
      <c r="X73" s="38"/>
      <c r="Y73" s="38"/>
    </row>
    <row r="74" spans="1:32">
      <c r="A74" s="151"/>
      <c r="B74" s="30" t="s">
        <v>7</v>
      </c>
      <c r="C74" s="91">
        <v>9571.83</v>
      </c>
      <c r="D74" s="91">
        <v>8965</v>
      </c>
      <c r="E74" s="91">
        <v>444.42399999999998</v>
      </c>
      <c r="F74" s="91">
        <v>162.40629999999999</v>
      </c>
      <c r="G74" s="91">
        <v>729.61289999999997</v>
      </c>
      <c r="H74" s="91">
        <v>5621.1310000000003</v>
      </c>
      <c r="I74" s="91">
        <v>15922.57</v>
      </c>
      <c r="J74" s="14"/>
      <c r="K74" s="187"/>
      <c r="L74" s="30" t="s">
        <v>7</v>
      </c>
      <c r="M74" s="88">
        <f>C74/$I74*100</f>
        <v>60.114855830434408</v>
      </c>
      <c r="N74" s="88">
        <f t="shared" ref="N74:R76" si="12">D74/$I74*100</f>
        <v>56.303724838389776</v>
      </c>
      <c r="O74" s="88">
        <f t="shared" si="9"/>
        <v>2.7911574576214768</v>
      </c>
      <c r="P74" s="88">
        <f t="shared" si="10"/>
        <v>1.0199754185411023</v>
      </c>
      <c r="Q74" s="88">
        <f t="shared" si="12"/>
        <v>4.5822558795470831</v>
      </c>
      <c r="R74" s="88">
        <f t="shared" si="12"/>
        <v>35.302912783551903</v>
      </c>
      <c r="S74" s="87"/>
      <c r="T74" s="38"/>
      <c r="U74" s="38"/>
      <c r="V74" s="38"/>
      <c r="W74" s="38"/>
      <c r="X74" s="38"/>
      <c r="Y74" s="38"/>
      <c r="AA74" s="38"/>
      <c r="AB74" s="38"/>
      <c r="AC74" s="38"/>
      <c r="AD74" s="38"/>
      <c r="AE74" s="38"/>
      <c r="AF74" s="38"/>
    </row>
    <row r="75" spans="1:32">
      <c r="A75" s="151"/>
      <c r="B75" s="30" t="s">
        <v>8</v>
      </c>
      <c r="C75" s="91">
        <v>4091.665</v>
      </c>
      <c r="D75" s="91">
        <v>3255</v>
      </c>
      <c r="E75" s="91">
        <v>283.74759999999998</v>
      </c>
      <c r="F75" s="91">
        <v>552.91769999999997</v>
      </c>
      <c r="G75" s="91">
        <v>1352.1959999999999</v>
      </c>
      <c r="H75" s="91">
        <v>10885.2</v>
      </c>
      <c r="I75" s="91">
        <v>16329.06</v>
      </c>
      <c r="J75" s="14"/>
      <c r="K75" s="187"/>
      <c r="L75" s="30" t="s">
        <v>8</v>
      </c>
      <c r="M75" s="88">
        <f>C75/$I75*100</f>
        <v>25.057566081574812</v>
      </c>
      <c r="N75" s="88">
        <f t="shared" si="12"/>
        <v>19.933786758086505</v>
      </c>
      <c r="O75" s="88">
        <f t="shared" si="9"/>
        <v>1.7376848391762905</v>
      </c>
      <c r="P75" s="88">
        <f t="shared" si="10"/>
        <v>3.3860963215273876</v>
      </c>
      <c r="Q75" s="88">
        <f t="shared" si="12"/>
        <v>8.2809175788440985</v>
      </c>
      <c r="R75" s="88">
        <f t="shared" si="12"/>
        <v>66.661522463632323</v>
      </c>
      <c r="S75" s="87"/>
      <c r="T75" s="38"/>
      <c r="U75" s="38"/>
      <c r="V75" s="38"/>
      <c r="W75" s="38"/>
      <c r="X75" s="38"/>
      <c r="Y75" s="38"/>
      <c r="AA75" s="38"/>
      <c r="AB75" s="38"/>
      <c r="AC75" s="38"/>
      <c r="AD75" s="38"/>
      <c r="AE75" s="38"/>
      <c r="AF75" s="38"/>
    </row>
    <row r="76" spans="1:32">
      <c r="A76" s="152"/>
      <c r="B76" s="30" t="s">
        <v>9</v>
      </c>
      <c r="C76" s="91">
        <v>10773.98</v>
      </c>
      <c r="D76" s="91">
        <v>8723</v>
      </c>
      <c r="E76" s="91">
        <v>1408.5139999999999</v>
      </c>
      <c r="F76" s="91">
        <v>642.46420000000001</v>
      </c>
      <c r="G76" s="91">
        <v>4315.1689999999999</v>
      </c>
      <c r="H76" s="91">
        <v>10359.200000000001</v>
      </c>
      <c r="I76" s="91">
        <v>25448.35</v>
      </c>
      <c r="J76" s="14"/>
      <c r="K76" s="188"/>
      <c r="L76" s="30" t="s">
        <v>9</v>
      </c>
      <c r="M76" s="88">
        <f>C76/$I76*100</f>
        <v>42.336654439285851</v>
      </c>
      <c r="N76" s="88">
        <f t="shared" si="12"/>
        <v>34.277271414453196</v>
      </c>
      <c r="O76" s="88">
        <f t="shared" si="9"/>
        <v>5.5347949867083717</v>
      </c>
      <c r="P76" s="88">
        <f t="shared" si="10"/>
        <v>2.5245809649741537</v>
      </c>
      <c r="Q76" s="88">
        <f t="shared" si="12"/>
        <v>16.956576752520302</v>
      </c>
      <c r="R76" s="88">
        <f t="shared" si="12"/>
        <v>40.706764878666007</v>
      </c>
      <c r="S76" s="87"/>
      <c r="T76" s="38"/>
      <c r="U76" s="38"/>
      <c r="V76" s="38"/>
      <c r="W76" s="38"/>
      <c r="X76" s="38"/>
      <c r="Y76" s="38"/>
      <c r="AA76" s="38"/>
      <c r="AB76" s="38"/>
      <c r="AC76" s="38"/>
      <c r="AD76" s="38"/>
      <c r="AE76" s="38"/>
      <c r="AF76" s="38"/>
    </row>
    <row r="77" spans="1:32">
      <c r="A77" s="40"/>
      <c r="B77" s="16"/>
      <c r="C77" s="90"/>
      <c r="D77" s="90"/>
      <c r="E77" s="90"/>
      <c r="F77" s="90"/>
      <c r="G77" s="90"/>
      <c r="H77" s="90"/>
      <c r="I77" s="90"/>
      <c r="J77" s="87"/>
      <c r="K77" s="7"/>
      <c r="L77" s="11"/>
      <c r="M77" s="6"/>
      <c r="N77" s="6"/>
      <c r="O77" s="6"/>
      <c r="P77" s="6"/>
      <c r="Q77" s="6"/>
      <c r="R77" s="6"/>
      <c r="S77" s="87"/>
      <c r="T77" s="87"/>
      <c r="U77" s="87"/>
      <c r="V77" s="87"/>
      <c r="W77" s="87"/>
      <c r="X77" s="87"/>
      <c r="Y77" s="87"/>
    </row>
    <row r="78" spans="1:32">
      <c r="A78" s="40"/>
      <c r="B78" s="16"/>
      <c r="C78" s="90"/>
      <c r="D78" s="90"/>
      <c r="E78" s="90"/>
      <c r="F78" s="90"/>
      <c r="G78" s="90"/>
      <c r="H78" s="90"/>
      <c r="I78" s="90"/>
      <c r="J78" s="87"/>
      <c r="K78" s="7"/>
      <c r="L78" s="11"/>
      <c r="M78" s="6"/>
      <c r="N78" s="6"/>
      <c r="O78" s="6"/>
      <c r="P78" s="6"/>
      <c r="Q78" s="6"/>
      <c r="R78" s="6"/>
      <c r="S78" s="87"/>
      <c r="T78" s="87"/>
      <c r="U78" s="87"/>
      <c r="V78" s="87"/>
      <c r="W78" s="87"/>
      <c r="X78" s="87"/>
      <c r="Y78" s="87"/>
    </row>
    <row r="79" spans="1:32" ht="27" customHeight="1">
      <c r="A79" s="175" t="s">
        <v>48</v>
      </c>
      <c r="B79" s="175"/>
      <c r="C79" s="175"/>
      <c r="D79" s="175"/>
      <c r="E79" s="175"/>
      <c r="F79" s="175"/>
      <c r="G79" s="175"/>
      <c r="H79" s="175"/>
      <c r="I79" s="143"/>
      <c r="J79" s="87"/>
      <c r="K79" s="179" t="s">
        <v>49</v>
      </c>
      <c r="L79" s="179"/>
      <c r="M79" s="179"/>
      <c r="N79" s="179"/>
      <c r="O79" s="179"/>
      <c r="P79" s="179"/>
      <c r="Q79" s="179"/>
      <c r="R79" s="19"/>
      <c r="S79" s="87"/>
      <c r="T79" s="87"/>
      <c r="U79" s="87"/>
      <c r="V79" s="87"/>
      <c r="W79" s="87"/>
      <c r="X79" s="87"/>
      <c r="Y79" s="87"/>
    </row>
    <row r="80" spans="1:32" ht="32.25" customHeight="1">
      <c r="A80" s="167" t="s">
        <v>1</v>
      </c>
      <c r="B80" s="167" t="s">
        <v>2</v>
      </c>
      <c r="C80" s="153" t="s">
        <v>14</v>
      </c>
      <c r="D80" s="153" t="s">
        <v>15</v>
      </c>
      <c r="E80" s="173" t="s">
        <v>16</v>
      </c>
      <c r="F80" s="174"/>
      <c r="G80" s="153" t="s">
        <v>17</v>
      </c>
      <c r="H80" s="153" t="s">
        <v>18</v>
      </c>
      <c r="I80" s="184" t="s">
        <v>19</v>
      </c>
      <c r="J80" s="87"/>
      <c r="K80" s="167" t="s">
        <v>1</v>
      </c>
      <c r="L80" s="167" t="s">
        <v>2</v>
      </c>
      <c r="M80" s="153" t="s">
        <v>14</v>
      </c>
      <c r="N80" s="153" t="s">
        <v>15</v>
      </c>
      <c r="O80" s="173" t="s">
        <v>16</v>
      </c>
      <c r="P80" s="174"/>
      <c r="Q80" s="153" t="s">
        <v>17</v>
      </c>
      <c r="R80" s="153" t="s">
        <v>18</v>
      </c>
      <c r="S80" s="87"/>
      <c r="T80" s="87"/>
      <c r="U80" s="87"/>
      <c r="V80" s="87"/>
      <c r="W80" s="87"/>
      <c r="X80" s="87"/>
      <c r="Y80" s="87"/>
    </row>
    <row r="81" spans="1:32">
      <c r="A81" s="168"/>
      <c r="B81" s="168"/>
      <c r="C81" s="154"/>
      <c r="D81" s="154"/>
      <c r="E81" s="129" t="s">
        <v>21</v>
      </c>
      <c r="F81" s="129" t="s">
        <v>20</v>
      </c>
      <c r="G81" s="154"/>
      <c r="H81" s="154"/>
      <c r="I81" s="185"/>
      <c r="J81" s="87"/>
      <c r="K81" s="168"/>
      <c r="L81" s="168"/>
      <c r="M81" s="154"/>
      <c r="N81" s="154"/>
      <c r="O81" s="129" t="s">
        <v>21</v>
      </c>
      <c r="P81" s="129" t="s">
        <v>20</v>
      </c>
      <c r="Q81" s="154"/>
      <c r="R81" s="154"/>
      <c r="S81" s="87"/>
      <c r="T81" s="87"/>
      <c r="U81" s="87"/>
      <c r="V81" s="87"/>
      <c r="W81" s="87"/>
      <c r="X81" s="87"/>
      <c r="Y81" s="87"/>
    </row>
    <row r="82" spans="1:32">
      <c r="A82" s="150" t="s">
        <v>5</v>
      </c>
      <c r="B82" s="4"/>
      <c r="C82" s="131"/>
      <c r="D82" s="131"/>
      <c r="E82" s="131"/>
      <c r="F82" s="131"/>
      <c r="G82" s="131"/>
      <c r="H82" s="131"/>
      <c r="I82" s="91"/>
      <c r="J82" s="87"/>
      <c r="K82" s="186" t="s">
        <v>5</v>
      </c>
      <c r="L82" s="18"/>
      <c r="M82" s="131"/>
      <c r="N82" s="131"/>
      <c r="O82" s="131"/>
      <c r="P82" s="131"/>
      <c r="Q82" s="131"/>
      <c r="R82" s="131"/>
      <c r="S82" s="87"/>
      <c r="T82" s="87"/>
      <c r="U82" s="87"/>
      <c r="V82" s="87"/>
      <c r="W82" s="87"/>
      <c r="X82" s="87"/>
      <c r="Y82" s="87"/>
    </row>
    <row r="83" spans="1:32">
      <c r="A83" s="151"/>
      <c r="B83" s="30" t="s">
        <v>7</v>
      </c>
      <c r="C83" s="91">
        <v>211897</v>
      </c>
      <c r="D83" s="91">
        <v>183475</v>
      </c>
      <c r="E83" s="91">
        <v>22861.56</v>
      </c>
      <c r="F83" s="91">
        <v>5560.3940000000002</v>
      </c>
      <c r="G83" s="91">
        <v>7600.3609999999999</v>
      </c>
      <c r="H83" s="91">
        <v>24398.639999999999</v>
      </c>
      <c r="I83" s="91">
        <v>243895.9</v>
      </c>
      <c r="J83" s="14"/>
      <c r="K83" s="187"/>
      <c r="L83" s="30" t="s">
        <v>7</v>
      </c>
      <c r="M83" s="88">
        <f>C83/$I83*100</f>
        <v>86.880099255461047</v>
      </c>
      <c r="N83" s="88">
        <f t="shared" ref="N83:R85" si="13">D83/$I83*100</f>
        <v>75.226766829618711</v>
      </c>
      <c r="O83" s="88">
        <f>E83/$I83*100</f>
        <v>9.3734909032911187</v>
      </c>
      <c r="P83" s="88">
        <f>F83/$I83*100</f>
        <v>2.2798226620455697</v>
      </c>
      <c r="Q83" s="88">
        <f t="shared" si="13"/>
        <v>3.1162315561680209</v>
      </c>
      <c r="R83" s="88">
        <f t="shared" si="13"/>
        <v>10.003710599481172</v>
      </c>
      <c r="S83" s="87"/>
      <c r="T83" s="38"/>
      <c r="U83" s="38"/>
      <c r="V83" s="38"/>
      <c r="W83" s="38"/>
      <c r="X83" s="38"/>
      <c r="Y83" s="38"/>
      <c r="AA83" s="38"/>
      <c r="AB83" s="38"/>
      <c r="AC83" s="38"/>
      <c r="AD83" s="38"/>
      <c r="AE83" s="38"/>
      <c r="AF83" s="38"/>
    </row>
    <row r="84" spans="1:32">
      <c r="A84" s="151"/>
      <c r="B84" s="30" t="s">
        <v>8</v>
      </c>
      <c r="C84" s="91">
        <v>968.03049999999996</v>
      </c>
      <c r="D84" s="91">
        <v>642</v>
      </c>
      <c r="E84" s="91">
        <v>105.50620000000001</v>
      </c>
      <c r="F84" s="91">
        <v>220.52440000000001</v>
      </c>
      <c r="G84" s="91">
        <v>952.60900000000004</v>
      </c>
      <c r="H84" s="91">
        <v>7416.2089999999998</v>
      </c>
      <c r="I84" s="91">
        <v>9336.848</v>
      </c>
      <c r="J84" s="14"/>
      <c r="K84" s="187"/>
      <c r="L84" s="30" t="s">
        <v>8</v>
      </c>
      <c r="M84" s="88">
        <f>C84/$I84*100</f>
        <v>10.367851120635144</v>
      </c>
      <c r="N84" s="88">
        <f t="shared" si="13"/>
        <v>6.8759821301578423</v>
      </c>
      <c r="O84" s="88">
        <f t="shared" ref="O84:O93" si="14">E84/$I84*100</f>
        <v>1.1299980464499368</v>
      </c>
      <c r="P84" s="88">
        <f t="shared" ref="P84:P93" si="15">F84/$I84*100</f>
        <v>2.3618720150526173</v>
      </c>
      <c r="Q84" s="88">
        <f t="shared" si="13"/>
        <v>10.202682961102077</v>
      </c>
      <c r="R84" s="88">
        <f t="shared" si="13"/>
        <v>79.429471273389055</v>
      </c>
      <c r="S84" s="87"/>
      <c r="T84" s="38"/>
      <c r="U84" s="38"/>
      <c r="V84" s="38"/>
      <c r="W84" s="38"/>
      <c r="X84" s="38"/>
      <c r="Y84" s="38"/>
      <c r="AA84" s="38"/>
      <c r="AB84" s="38"/>
      <c r="AC84" s="38"/>
      <c r="AD84" s="38"/>
      <c r="AE84" s="38"/>
      <c r="AF84" s="38"/>
    </row>
    <row r="85" spans="1:32">
      <c r="A85" s="152"/>
      <c r="B85" s="30" t="s">
        <v>9</v>
      </c>
      <c r="C85" s="91">
        <v>141276.70000000001</v>
      </c>
      <c r="D85" s="91">
        <v>87274</v>
      </c>
      <c r="E85" s="91">
        <v>39200.81</v>
      </c>
      <c r="F85" s="91">
        <v>14801.92</v>
      </c>
      <c r="G85" s="91">
        <v>60811.09</v>
      </c>
      <c r="H85" s="91">
        <v>54712.42</v>
      </c>
      <c r="I85" s="91">
        <v>256800.2</v>
      </c>
      <c r="J85" s="14"/>
      <c r="K85" s="188"/>
      <c r="L85" s="30" t="s">
        <v>9</v>
      </c>
      <c r="M85" s="88">
        <f>C85/$I85*100</f>
        <v>55.014248431270694</v>
      </c>
      <c r="N85" s="88">
        <f>D85/$I85*100</f>
        <v>33.985176024006208</v>
      </c>
      <c r="O85" s="88">
        <f t="shared" si="14"/>
        <v>15.265101039640932</v>
      </c>
      <c r="P85" s="88">
        <f t="shared" si="15"/>
        <v>5.7639830498574369</v>
      </c>
      <c r="Q85" s="88">
        <f t="shared" si="13"/>
        <v>23.680312554273709</v>
      </c>
      <c r="R85" s="88">
        <f t="shared" si="13"/>
        <v>21.305442908533561</v>
      </c>
      <c r="S85" s="87"/>
      <c r="T85" s="38"/>
      <c r="U85" s="38"/>
      <c r="V85" s="38"/>
      <c r="W85" s="38"/>
      <c r="X85" s="38"/>
      <c r="Y85" s="38"/>
      <c r="AA85" s="38"/>
      <c r="AB85" s="38"/>
      <c r="AC85" s="38"/>
      <c r="AD85" s="38"/>
      <c r="AE85" s="38"/>
      <c r="AF85" s="38"/>
    </row>
    <row r="86" spans="1:32">
      <c r="A86" s="164" t="s">
        <v>10</v>
      </c>
      <c r="B86" s="4"/>
      <c r="C86" s="91"/>
      <c r="D86" s="91"/>
      <c r="E86" s="91"/>
      <c r="F86" s="91"/>
      <c r="G86" s="91"/>
      <c r="H86" s="91"/>
      <c r="I86" s="91"/>
      <c r="J86" s="14"/>
      <c r="K86" s="176" t="s">
        <v>10</v>
      </c>
      <c r="L86" s="18"/>
      <c r="M86" s="88"/>
      <c r="N86" s="88"/>
      <c r="O86" s="88"/>
      <c r="P86" s="88"/>
      <c r="Q86" s="88"/>
      <c r="R86" s="88"/>
      <c r="S86" s="87"/>
      <c r="T86" s="38"/>
      <c r="U86" s="38"/>
      <c r="V86" s="38"/>
      <c r="W86" s="38"/>
      <c r="X86" s="38"/>
      <c r="Y86" s="38"/>
    </row>
    <row r="87" spans="1:32">
      <c r="A87" s="165"/>
      <c r="B87" s="30" t="s">
        <v>7</v>
      </c>
      <c r="C87" s="91">
        <v>5413.8990000000003</v>
      </c>
      <c r="D87" s="91">
        <v>4895</v>
      </c>
      <c r="E87" s="91">
        <v>367.4837</v>
      </c>
      <c r="F87" s="91">
        <v>151.41540000000001</v>
      </c>
      <c r="G87" s="91">
        <v>361.19409999999999</v>
      </c>
      <c r="H87" s="91">
        <v>4064.0749999999998</v>
      </c>
      <c r="I87" s="91">
        <v>9839.1679999999997</v>
      </c>
      <c r="J87" s="14"/>
      <c r="K87" s="177"/>
      <c r="L87" s="30" t="s">
        <v>7</v>
      </c>
      <c r="M87" s="88">
        <f t="shared" ref="M87:R89" si="16">C87/$I87*100</f>
        <v>55.023951212135017</v>
      </c>
      <c r="N87" s="88">
        <f t="shared" si="16"/>
        <v>49.750141475376779</v>
      </c>
      <c r="O87" s="88">
        <f t="shared" si="14"/>
        <v>3.7349062441051926</v>
      </c>
      <c r="P87" s="88">
        <f t="shared" si="15"/>
        <v>1.5389045089991349</v>
      </c>
      <c r="Q87" s="88">
        <f t="shared" si="16"/>
        <v>3.6709821399532965</v>
      </c>
      <c r="R87" s="88">
        <f t="shared" si="16"/>
        <v>41.305067664257791</v>
      </c>
      <c r="S87" s="87"/>
      <c r="T87" s="38"/>
      <c r="U87" s="38"/>
      <c r="V87" s="38"/>
      <c r="W87" s="38"/>
      <c r="X87" s="38"/>
      <c r="Y87" s="38"/>
      <c r="AA87" s="38"/>
      <c r="AB87" s="38"/>
      <c r="AC87" s="38"/>
      <c r="AD87" s="38"/>
      <c r="AE87" s="38"/>
      <c r="AF87" s="38"/>
    </row>
    <row r="88" spans="1:32">
      <c r="A88" s="165"/>
      <c r="B88" s="30" t="s">
        <v>8</v>
      </c>
      <c r="C88" s="91">
        <v>368.35509999999999</v>
      </c>
      <c r="D88" s="91">
        <v>243</v>
      </c>
      <c r="E88" s="91">
        <v>52.798400000000001</v>
      </c>
      <c r="F88" s="91">
        <v>72.556730000000002</v>
      </c>
      <c r="G88" s="91">
        <v>270.35770000000002</v>
      </c>
      <c r="H88" s="91">
        <v>2171.0619999999999</v>
      </c>
      <c r="I88" s="91">
        <v>2809.7750000000001</v>
      </c>
      <c r="J88" s="14"/>
      <c r="K88" s="177"/>
      <c r="L88" s="30" t="s">
        <v>8</v>
      </c>
      <c r="M88" s="88">
        <f t="shared" si="16"/>
        <v>13.109772134779474</v>
      </c>
      <c r="N88" s="88">
        <f t="shared" si="16"/>
        <v>8.6483793186287148</v>
      </c>
      <c r="O88" s="88">
        <f t="shared" si="14"/>
        <v>1.8790970807271046</v>
      </c>
      <c r="P88" s="88">
        <f t="shared" si="15"/>
        <v>2.5822968031248053</v>
      </c>
      <c r="Q88" s="88">
        <f t="shared" si="16"/>
        <v>9.6220409107490816</v>
      </c>
      <c r="R88" s="88">
        <f t="shared" si="16"/>
        <v>77.268179836463773</v>
      </c>
      <c r="S88" s="87"/>
      <c r="T88" s="38"/>
      <c r="U88" s="38"/>
      <c r="V88" s="38"/>
      <c r="W88" s="38"/>
      <c r="X88" s="38"/>
      <c r="Y88" s="38"/>
      <c r="AA88" s="38"/>
      <c r="AB88" s="38"/>
      <c r="AC88" s="38"/>
      <c r="AD88" s="38"/>
      <c r="AE88" s="38"/>
      <c r="AF88" s="38"/>
    </row>
    <row r="89" spans="1:32">
      <c r="A89" s="166"/>
      <c r="B89" s="30" t="s">
        <v>9</v>
      </c>
      <c r="C89" s="91">
        <v>4986.3990000000003</v>
      </c>
      <c r="D89" s="91">
        <v>3800</v>
      </c>
      <c r="E89" s="91">
        <v>681.51099999999997</v>
      </c>
      <c r="F89" s="91">
        <v>504.88760000000002</v>
      </c>
      <c r="G89" s="91">
        <v>2799.326</v>
      </c>
      <c r="H89" s="91">
        <v>4918.1899999999996</v>
      </c>
      <c r="I89" s="91">
        <v>12703.91</v>
      </c>
      <c r="J89" s="14"/>
      <c r="K89" s="178"/>
      <c r="L89" s="30" t="s">
        <v>9</v>
      </c>
      <c r="M89" s="88">
        <f t="shared" si="16"/>
        <v>39.25089991978848</v>
      </c>
      <c r="N89" s="88">
        <f t="shared" si="16"/>
        <v>29.912050699351617</v>
      </c>
      <c r="O89" s="88">
        <f t="shared" si="14"/>
        <v>5.3645767326752161</v>
      </c>
      <c r="P89" s="88">
        <f t="shared" si="15"/>
        <v>3.9742693391247266</v>
      </c>
      <c r="Q89" s="88">
        <f t="shared" si="16"/>
        <v>22.035152956845568</v>
      </c>
      <c r="R89" s="88">
        <f t="shared" si="16"/>
        <v>38.713986481327403</v>
      </c>
      <c r="S89" s="87"/>
      <c r="T89" s="38"/>
      <c r="U89" s="38"/>
      <c r="V89" s="38"/>
      <c r="W89" s="38"/>
      <c r="X89" s="38"/>
      <c r="Y89" s="38"/>
      <c r="AA89" s="38"/>
      <c r="AB89" s="38"/>
      <c r="AC89" s="38"/>
      <c r="AD89" s="38"/>
      <c r="AE89" s="38"/>
      <c r="AF89" s="38"/>
    </row>
    <row r="90" spans="1:32">
      <c r="A90" s="150" t="s">
        <v>11</v>
      </c>
      <c r="B90" s="4"/>
      <c r="C90" s="91"/>
      <c r="D90" s="91"/>
      <c r="E90" s="91"/>
      <c r="F90" s="91"/>
      <c r="G90" s="91"/>
      <c r="H90" s="91"/>
      <c r="I90" s="91"/>
      <c r="J90" s="87"/>
      <c r="K90" s="186" t="s">
        <v>11</v>
      </c>
      <c r="L90" s="4"/>
      <c r="M90" s="88"/>
      <c r="N90" s="88"/>
      <c r="O90" s="88"/>
      <c r="P90" s="88"/>
      <c r="Q90" s="88"/>
      <c r="R90" s="88"/>
      <c r="S90" s="87"/>
      <c r="T90" s="38"/>
      <c r="U90" s="38"/>
      <c r="V90" s="38"/>
      <c r="W90" s="38"/>
      <c r="X90" s="38"/>
      <c r="Y90" s="38"/>
    </row>
    <row r="91" spans="1:32">
      <c r="A91" s="151"/>
      <c r="B91" s="30" t="s">
        <v>7</v>
      </c>
      <c r="C91" s="91">
        <v>7578.4880000000003</v>
      </c>
      <c r="D91" s="91">
        <v>7085</v>
      </c>
      <c r="E91" s="91">
        <v>361.28039999999999</v>
      </c>
      <c r="F91" s="91">
        <v>132.20769999999999</v>
      </c>
      <c r="G91" s="91">
        <v>561.46569999999997</v>
      </c>
      <c r="H91" s="91">
        <v>4450.9530000000004</v>
      </c>
      <c r="I91" s="91">
        <v>12590.91</v>
      </c>
      <c r="J91" s="14"/>
      <c r="K91" s="187"/>
      <c r="L91" s="30" t="s">
        <v>7</v>
      </c>
      <c r="M91" s="88">
        <f>C91/$I91*100</f>
        <v>60.190153054862591</v>
      </c>
      <c r="N91" s="88">
        <f t="shared" ref="N91:R93" si="17">D91/$I91*100</f>
        <v>56.270754059873354</v>
      </c>
      <c r="O91" s="88">
        <f t="shared" si="14"/>
        <v>2.8693748108754651</v>
      </c>
      <c r="P91" s="88">
        <f t="shared" si="15"/>
        <v>1.0500249783375466</v>
      </c>
      <c r="Q91" s="88">
        <f t="shared" si="17"/>
        <v>4.4592940462603581</v>
      </c>
      <c r="R91" s="88">
        <f t="shared" si="17"/>
        <v>35.350526689492661</v>
      </c>
      <c r="S91" s="87"/>
      <c r="T91" s="38"/>
      <c r="U91" s="38"/>
      <c r="V91" s="38"/>
      <c r="W91" s="38"/>
      <c r="X91" s="38"/>
      <c r="Y91" s="38"/>
      <c r="AA91" s="38"/>
      <c r="AB91" s="38"/>
      <c r="AC91" s="38"/>
      <c r="AD91" s="38"/>
      <c r="AE91" s="38"/>
      <c r="AF91" s="38"/>
    </row>
    <row r="92" spans="1:32">
      <c r="A92" s="151"/>
      <c r="B92" s="30" t="s">
        <v>8</v>
      </c>
      <c r="C92" s="91">
        <v>5714.4170000000004</v>
      </c>
      <c r="D92" s="91">
        <v>5073</v>
      </c>
      <c r="E92" s="91">
        <v>362.67739999999998</v>
      </c>
      <c r="F92" s="91">
        <v>278.74009999999998</v>
      </c>
      <c r="G92" s="91">
        <v>1977.9849999999999</v>
      </c>
      <c r="H92" s="91">
        <v>14175.93</v>
      </c>
      <c r="I92" s="91">
        <v>21868.33</v>
      </c>
      <c r="J92" s="14"/>
      <c r="K92" s="187"/>
      <c r="L92" s="30" t="s">
        <v>8</v>
      </c>
      <c r="M92" s="88">
        <f>C92/$I92*100</f>
        <v>26.131016863198976</v>
      </c>
      <c r="N92" s="88">
        <f t="shared" si="17"/>
        <v>23.197930523272696</v>
      </c>
      <c r="O92" s="88">
        <f t="shared" si="14"/>
        <v>1.6584595165703093</v>
      </c>
      <c r="P92" s="88">
        <f t="shared" si="15"/>
        <v>1.2746291097674123</v>
      </c>
      <c r="Q92" s="88">
        <f t="shared" si="17"/>
        <v>9.0449750849744799</v>
      </c>
      <c r="R92" s="88">
        <f t="shared" si="17"/>
        <v>64.82401719747233</v>
      </c>
      <c r="S92" s="87"/>
      <c r="T92" s="38"/>
      <c r="U92" s="38"/>
      <c r="V92" s="38"/>
      <c r="W92" s="38"/>
      <c r="X92" s="38"/>
      <c r="Y92" s="38"/>
      <c r="AA92" s="38"/>
      <c r="AB92" s="38"/>
      <c r="AC92" s="38"/>
      <c r="AD92" s="38"/>
      <c r="AE92" s="38"/>
      <c r="AF92" s="38"/>
    </row>
    <row r="93" spans="1:32">
      <c r="A93" s="152"/>
      <c r="B93" s="30" t="s">
        <v>9</v>
      </c>
      <c r="C93" s="91">
        <v>14003.87</v>
      </c>
      <c r="D93" s="91">
        <v>11251</v>
      </c>
      <c r="E93" s="91">
        <v>1999.4749999999999</v>
      </c>
      <c r="F93" s="91">
        <v>753.39880000000005</v>
      </c>
      <c r="G93" s="91">
        <v>5578.87</v>
      </c>
      <c r="H93" s="91">
        <v>11953.51</v>
      </c>
      <c r="I93" s="91">
        <v>31536.25</v>
      </c>
      <c r="J93" s="14"/>
      <c r="K93" s="188"/>
      <c r="L93" s="30" t="s">
        <v>9</v>
      </c>
      <c r="M93" s="88">
        <f>C93/$I93*100</f>
        <v>44.405628443457928</v>
      </c>
      <c r="N93" s="88">
        <f t="shared" si="17"/>
        <v>35.676404138095045</v>
      </c>
      <c r="O93" s="88">
        <f t="shared" si="14"/>
        <v>6.3402433707241661</v>
      </c>
      <c r="P93" s="88">
        <f t="shared" si="15"/>
        <v>2.3889929842641404</v>
      </c>
      <c r="Q93" s="88">
        <f t="shared" si="17"/>
        <v>17.69034048119228</v>
      </c>
      <c r="R93" s="88">
        <f t="shared" si="17"/>
        <v>37.904031075349799</v>
      </c>
      <c r="S93" s="87"/>
      <c r="T93" s="38"/>
      <c r="U93" s="38"/>
      <c r="V93" s="38"/>
      <c r="W93" s="38"/>
      <c r="X93" s="38"/>
      <c r="Y93" s="38"/>
      <c r="AA93" s="38"/>
      <c r="AB93" s="38"/>
      <c r="AC93" s="38"/>
      <c r="AD93" s="38"/>
      <c r="AE93" s="38"/>
      <c r="AF93" s="38"/>
    </row>
    <row r="94" spans="1:32" customFormat="1" ht="1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</row>
    <row r="95" spans="1:32" customFormat="1" ht="1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</row>
    <row r="96" spans="1:32" customFormat="1" ht="1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</row>
    <row r="97" spans="9:9" customFormat="1" ht="15">
      <c r="I97" s="93"/>
    </row>
    <row r="98" spans="9:9" customFormat="1" ht="15">
      <c r="I98" s="93"/>
    </row>
    <row r="100" spans="9:9">
      <c r="I100" s="10"/>
    </row>
  </sheetData>
  <mergeCells count="135">
    <mergeCell ref="A90:A93"/>
    <mergeCell ref="K90:K93"/>
    <mergeCell ref="Q80:Q81"/>
    <mergeCell ref="R80:R81"/>
    <mergeCell ref="A82:A85"/>
    <mergeCell ref="K82:K85"/>
    <mergeCell ref="A86:A89"/>
    <mergeCell ref="K86:K89"/>
    <mergeCell ref="H80:H81"/>
    <mergeCell ref="K80:K81"/>
    <mergeCell ref="L80:L81"/>
    <mergeCell ref="M80:M81"/>
    <mergeCell ref="N80:N81"/>
    <mergeCell ref="O80:P80"/>
    <mergeCell ref="A80:A81"/>
    <mergeCell ref="B80:B81"/>
    <mergeCell ref="C80:C81"/>
    <mergeCell ref="D80:D81"/>
    <mergeCell ref="E80:F80"/>
    <mergeCell ref="G80:G81"/>
    <mergeCell ref="I80:I81"/>
    <mergeCell ref="A73:A76"/>
    <mergeCell ref="K73:K76"/>
    <mergeCell ref="A79:H79"/>
    <mergeCell ref="K79:Q79"/>
    <mergeCell ref="Q63:Q64"/>
    <mergeCell ref="R63:R64"/>
    <mergeCell ref="A65:A68"/>
    <mergeCell ref="K65:K68"/>
    <mergeCell ref="A69:A72"/>
    <mergeCell ref="K69:K72"/>
    <mergeCell ref="H63:H64"/>
    <mergeCell ref="K63:K64"/>
    <mergeCell ref="L63:L64"/>
    <mergeCell ref="M63:M64"/>
    <mergeCell ref="N63:N64"/>
    <mergeCell ref="O63:P63"/>
    <mergeCell ref="A62:H62"/>
    <mergeCell ref="K62:Q62"/>
    <mergeCell ref="A63:A64"/>
    <mergeCell ref="B63:B64"/>
    <mergeCell ref="C63:C64"/>
    <mergeCell ref="D63:D64"/>
    <mergeCell ref="E63:F63"/>
    <mergeCell ref="G63:G64"/>
    <mergeCell ref="A48:A51"/>
    <mergeCell ref="K48:K51"/>
    <mergeCell ref="A52:A55"/>
    <mergeCell ref="K52:K55"/>
    <mergeCell ref="A56:A59"/>
    <mergeCell ref="K56:K59"/>
    <mergeCell ref="I63:I64"/>
    <mergeCell ref="L46:L47"/>
    <mergeCell ref="M46:M47"/>
    <mergeCell ref="N46:N47"/>
    <mergeCell ref="O46:P46"/>
    <mergeCell ref="Q46:Q47"/>
    <mergeCell ref="R46:R47"/>
    <mergeCell ref="A45:H45"/>
    <mergeCell ref="K45:Q45"/>
    <mergeCell ref="A46:A47"/>
    <mergeCell ref="B46:B47"/>
    <mergeCell ref="C46:C47"/>
    <mergeCell ref="D46:D47"/>
    <mergeCell ref="E46:F46"/>
    <mergeCell ref="G46:G47"/>
    <mergeCell ref="H46:H47"/>
    <mergeCell ref="K46:K47"/>
    <mergeCell ref="I46:I47"/>
    <mergeCell ref="M22:M23"/>
    <mergeCell ref="N22:O22"/>
    <mergeCell ref="P22:P23"/>
    <mergeCell ref="Q22:Q23"/>
    <mergeCell ref="A31:H31"/>
    <mergeCell ref="K31:R31"/>
    <mergeCell ref="A34:A37"/>
    <mergeCell ref="Q32:Q33"/>
    <mergeCell ref="R32:R33"/>
    <mergeCell ref="H32:H33"/>
    <mergeCell ref="K32:K33"/>
    <mergeCell ref="L32:L33"/>
    <mergeCell ref="M32:M33"/>
    <mergeCell ref="N32:N33"/>
    <mergeCell ref="O32:P32"/>
    <mergeCell ref="A32:A33"/>
    <mergeCell ref="B32:B33"/>
    <mergeCell ref="C32:C33"/>
    <mergeCell ref="D32:D33"/>
    <mergeCell ref="E32:F32"/>
    <mergeCell ref="G32:G33"/>
    <mergeCell ref="A22:A23"/>
    <mergeCell ref="B22:B23"/>
    <mergeCell ref="C22:C23"/>
    <mergeCell ref="D22:E22"/>
    <mergeCell ref="F22:F23"/>
    <mergeCell ref="G22:G23"/>
    <mergeCell ref="K22:K23"/>
    <mergeCell ref="L22:L23"/>
    <mergeCell ref="A38:A41"/>
    <mergeCell ref="K38:K41"/>
    <mergeCell ref="K34:K37"/>
    <mergeCell ref="A4:G4"/>
    <mergeCell ref="K4:Q4"/>
    <mergeCell ref="A5:A6"/>
    <mergeCell ref="B5:B6"/>
    <mergeCell ref="C5:C6"/>
    <mergeCell ref="D5:E5"/>
    <mergeCell ref="F5:F6"/>
    <mergeCell ref="G5:G6"/>
    <mergeCell ref="K5:K6"/>
    <mergeCell ref="L5:L6"/>
    <mergeCell ref="I32:I33"/>
    <mergeCell ref="H22:H23"/>
    <mergeCell ref="H14:H15"/>
    <mergeCell ref="H5:H6"/>
    <mergeCell ref="M5:M6"/>
    <mergeCell ref="N5:O5"/>
    <mergeCell ref="A21:G21"/>
    <mergeCell ref="K21:Q21"/>
    <mergeCell ref="P5:P6"/>
    <mergeCell ref="Q5:Q6"/>
    <mergeCell ref="A13:G13"/>
    <mergeCell ref="K13:Q13"/>
    <mergeCell ref="K14:K15"/>
    <mergeCell ref="L14:L15"/>
    <mergeCell ref="M14:M15"/>
    <mergeCell ref="N14:O14"/>
    <mergeCell ref="P14:P15"/>
    <mergeCell ref="Q14:Q15"/>
    <mergeCell ref="A14:A15"/>
    <mergeCell ref="B14:B15"/>
    <mergeCell ref="C14:C15"/>
    <mergeCell ref="D14:E14"/>
    <mergeCell ref="F14:F15"/>
    <mergeCell ref="G14:G15"/>
  </mergeCells>
  <conditionalFormatting sqref="Z1:AF27 Z43:AF59 Z29:AF41 Z61:AF93 Z99:AF1048576">
    <cfRule type="cellIs" dxfId="13" priority="1" operator="lessThan">
      <formula>-3.499</formula>
    </cfRule>
    <cfRule type="cellIs" dxfId="12" priority="2" operator="greaterThan">
      <formula>3.499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N91"/>
  <sheetViews>
    <sheetView topLeftCell="A72" zoomScaleNormal="100" workbookViewId="0">
      <selection activeCell="K80" sqref="K80"/>
    </sheetView>
  </sheetViews>
  <sheetFormatPr defaultRowHeight="12.75"/>
  <cols>
    <col min="1" max="1" width="15.7109375" style="9" customWidth="1"/>
    <col min="2" max="2" width="16.28515625" style="9" customWidth="1"/>
    <col min="3" max="10" width="13" style="9" customWidth="1"/>
    <col min="11" max="11" width="8.85546875" style="12" customWidth="1"/>
    <col min="12" max="12" width="9.140625" style="9"/>
    <col min="13" max="13" width="15.7109375" style="9" customWidth="1"/>
    <col min="14" max="14" width="16.28515625" style="9" customWidth="1"/>
    <col min="15" max="22" width="13" style="9" customWidth="1"/>
    <col min="23" max="40" width="9.140625" style="87"/>
    <col min="41" max="16384" width="9.140625" style="9"/>
  </cols>
  <sheetData>
    <row r="1" spans="1:39" ht="15">
      <c r="A1" s="16" t="s">
        <v>50</v>
      </c>
      <c r="B1" s="87"/>
      <c r="C1" s="87"/>
      <c r="D1" s="87"/>
      <c r="E1" s="87"/>
      <c r="F1" s="87"/>
      <c r="G1" s="8"/>
      <c r="H1" s="87"/>
      <c r="I1" s="87"/>
      <c r="J1" s="87"/>
      <c r="K1" s="90"/>
      <c r="L1" s="87"/>
      <c r="M1" s="16" t="s">
        <v>50</v>
      </c>
      <c r="N1" s="87"/>
      <c r="O1" s="87"/>
      <c r="P1" s="87"/>
      <c r="Q1" s="87"/>
      <c r="R1" s="87"/>
      <c r="S1" s="87"/>
      <c r="T1" s="87"/>
      <c r="U1" s="87"/>
      <c r="V1" s="87"/>
    </row>
    <row r="2" spans="1:39">
      <c r="A2" s="16"/>
      <c r="B2" s="87"/>
      <c r="C2" s="87"/>
      <c r="D2" s="87"/>
      <c r="E2" s="87"/>
      <c r="F2" s="87"/>
      <c r="G2" s="87"/>
      <c r="H2" s="87"/>
      <c r="I2" s="87"/>
      <c r="J2" s="87"/>
      <c r="K2" s="90"/>
      <c r="L2" s="87"/>
      <c r="M2" s="16"/>
      <c r="N2" s="87"/>
      <c r="O2" s="87"/>
      <c r="P2" s="87"/>
      <c r="Q2" s="87"/>
      <c r="R2" s="87"/>
      <c r="S2" s="87"/>
      <c r="T2" s="87"/>
      <c r="U2" s="87"/>
      <c r="V2" s="87"/>
    </row>
    <row r="4" spans="1:39" ht="12.75" customHeight="1">
      <c r="A4" s="179" t="s">
        <v>51</v>
      </c>
      <c r="B4" s="189"/>
      <c r="C4" s="189"/>
      <c r="D4" s="189"/>
      <c r="E4" s="189"/>
      <c r="F4" s="189"/>
      <c r="G4" s="189"/>
      <c r="H4" s="189"/>
      <c r="I4" s="189"/>
      <c r="J4" s="87"/>
      <c r="K4" s="90"/>
      <c r="L4" s="87"/>
      <c r="M4" s="179" t="s">
        <v>51</v>
      </c>
      <c r="N4" s="189"/>
      <c r="O4" s="189"/>
      <c r="P4" s="189"/>
      <c r="Q4" s="189"/>
      <c r="R4" s="189"/>
      <c r="S4" s="189"/>
      <c r="T4" s="189"/>
      <c r="U4" s="189"/>
      <c r="V4" s="87"/>
    </row>
    <row r="5" spans="1:39" ht="30.75" customHeight="1">
      <c r="A5" s="159"/>
      <c r="B5" s="157" t="s">
        <v>14</v>
      </c>
      <c r="C5" s="157" t="s">
        <v>52</v>
      </c>
      <c r="D5" s="173" t="s">
        <v>53</v>
      </c>
      <c r="E5" s="174"/>
      <c r="F5" s="157" t="s">
        <v>54</v>
      </c>
      <c r="G5" s="157" t="s">
        <v>55</v>
      </c>
      <c r="H5" s="157" t="s">
        <v>17</v>
      </c>
      <c r="I5" s="157" t="s">
        <v>18</v>
      </c>
      <c r="J5" s="160" t="s">
        <v>19</v>
      </c>
      <c r="K5" s="90"/>
      <c r="L5" s="87"/>
      <c r="M5" s="159"/>
      <c r="N5" s="157" t="s">
        <v>14</v>
      </c>
      <c r="O5" s="157" t="s">
        <v>52</v>
      </c>
      <c r="P5" s="173" t="s">
        <v>53</v>
      </c>
      <c r="Q5" s="174"/>
      <c r="R5" s="157" t="s">
        <v>54</v>
      </c>
      <c r="S5" s="157" t="s">
        <v>56</v>
      </c>
      <c r="T5" s="157" t="s">
        <v>17</v>
      </c>
      <c r="U5" s="157" t="s">
        <v>18</v>
      </c>
      <c r="V5" s="87"/>
    </row>
    <row r="6" spans="1:39">
      <c r="A6" s="159"/>
      <c r="B6" s="157"/>
      <c r="C6" s="157"/>
      <c r="D6" s="129" t="s">
        <v>20</v>
      </c>
      <c r="E6" s="129" t="s">
        <v>21</v>
      </c>
      <c r="F6" s="157"/>
      <c r="G6" s="157"/>
      <c r="H6" s="157"/>
      <c r="I6" s="157"/>
      <c r="J6" s="161"/>
      <c r="K6" s="90"/>
      <c r="L6" s="87"/>
      <c r="M6" s="159"/>
      <c r="N6" s="157"/>
      <c r="O6" s="157"/>
      <c r="P6" s="129" t="s">
        <v>20</v>
      </c>
      <c r="Q6" s="129" t="s">
        <v>21</v>
      </c>
      <c r="R6" s="157"/>
      <c r="S6" s="157"/>
      <c r="T6" s="157"/>
      <c r="U6" s="157"/>
      <c r="V6" s="87"/>
    </row>
    <row r="7" spans="1:39">
      <c r="A7" s="30" t="s">
        <v>6</v>
      </c>
      <c r="B7" s="91">
        <v>423841.1</v>
      </c>
      <c r="C7" s="91">
        <v>288929</v>
      </c>
      <c r="D7" s="91">
        <v>35323.699999999997</v>
      </c>
      <c r="E7" s="91">
        <v>99588.4</v>
      </c>
      <c r="F7" s="91">
        <v>67901.350000000006</v>
      </c>
      <c r="G7" s="91">
        <v>167489.79999999999</v>
      </c>
      <c r="H7" s="91">
        <v>184435.4</v>
      </c>
      <c r="I7" s="91">
        <v>503091.6</v>
      </c>
      <c r="J7" s="122">
        <v>1111368</v>
      </c>
      <c r="K7" s="90"/>
      <c r="L7" s="87"/>
      <c r="M7" s="18" t="s">
        <v>6</v>
      </c>
      <c r="N7" s="92">
        <f t="shared" ref="N7:U10" si="0">B7/$J7*100</f>
        <v>38.13688175293872</v>
      </c>
      <c r="O7" s="92">
        <f t="shared" si="0"/>
        <v>25.997599355029116</v>
      </c>
      <c r="P7" s="92">
        <f t="shared" si="0"/>
        <v>3.178398154346715</v>
      </c>
      <c r="Q7" s="92">
        <f t="shared" si="0"/>
        <v>8.9608842435628873</v>
      </c>
      <c r="R7" s="92">
        <f t="shared" si="0"/>
        <v>6.1097089352941607</v>
      </c>
      <c r="S7" s="92">
        <f t="shared" si="0"/>
        <v>15.070597677816888</v>
      </c>
      <c r="T7" s="92">
        <f t="shared" si="0"/>
        <v>16.595349155275301</v>
      </c>
      <c r="U7" s="92">
        <f t="shared" si="0"/>
        <v>45.267778089705658</v>
      </c>
      <c r="V7" s="87"/>
      <c r="W7" s="38"/>
      <c r="X7" s="38"/>
      <c r="Y7" s="38"/>
      <c r="Z7" s="38"/>
      <c r="AA7" s="38"/>
      <c r="AB7" s="38"/>
      <c r="AC7" s="38"/>
      <c r="AD7" s="38"/>
      <c r="AF7" s="14"/>
      <c r="AG7" s="14"/>
      <c r="AH7" s="14"/>
      <c r="AI7" s="14"/>
      <c r="AJ7" s="14"/>
      <c r="AK7" s="14"/>
      <c r="AL7" s="14"/>
      <c r="AM7" s="14"/>
    </row>
    <row r="8" spans="1:39">
      <c r="A8" s="30" t="s">
        <v>7</v>
      </c>
      <c r="B8" s="91">
        <v>142248.79999999999</v>
      </c>
      <c r="C8" s="91">
        <v>108964</v>
      </c>
      <c r="D8" s="91">
        <v>6824.64</v>
      </c>
      <c r="E8" s="91">
        <v>26460.12</v>
      </c>
      <c r="F8" s="91">
        <v>37843.980000000003</v>
      </c>
      <c r="G8" s="91">
        <v>64304.1</v>
      </c>
      <c r="H8" s="91">
        <v>9388.4359999999997</v>
      </c>
      <c r="I8" s="91">
        <v>108941.2</v>
      </c>
      <c r="J8" s="122">
        <v>260578.4</v>
      </c>
      <c r="K8" s="90"/>
      <c r="L8" s="87"/>
      <c r="M8" s="30" t="s">
        <v>7</v>
      </c>
      <c r="N8" s="92">
        <f t="shared" si="0"/>
        <v>54.589635979037396</v>
      </c>
      <c r="O8" s="92">
        <f t="shared" si="0"/>
        <v>41.816205794494095</v>
      </c>
      <c r="P8" s="92">
        <f t="shared" si="0"/>
        <v>2.6190351924794997</v>
      </c>
      <c r="Q8" s="92">
        <f t="shared" si="0"/>
        <v>10.154379641597307</v>
      </c>
      <c r="R8" s="92">
        <f t="shared" si="0"/>
        <v>14.52306868105722</v>
      </c>
      <c r="S8" s="92">
        <f t="shared" si="0"/>
        <v>24.677448322654524</v>
      </c>
      <c r="T8" s="92">
        <f t="shared" si="0"/>
        <v>3.6029218077937388</v>
      </c>
      <c r="U8" s="92">
        <f t="shared" si="0"/>
        <v>41.80745602858871</v>
      </c>
      <c r="V8" s="87"/>
      <c r="W8" s="38"/>
      <c r="X8" s="38"/>
      <c r="Y8" s="38"/>
      <c r="Z8" s="38"/>
      <c r="AA8" s="38"/>
      <c r="AB8" s="38"/>
      <c r="AC8" s="38"/>
      <c r="AD8" s="38"/>
      <c r="AF8" s="14"/>
      <c r="AG8" s="14"/>
      <c r="AH8" s="14"/>
      <c r="AI8" s="14"/>
      <c r="AJ8" s="14"/>
      <c r="AK8" s="14"/>
      <c r="AL8" s="14"/>
      <c r="AM8" s="14"/>
    </row>
    <row r="9" spans="1:39">
      <c r="A9" s="30" t="s">
        <v>8</v>
      </c>
      <c r="B9" s="91">
        <v>18951.099999999999</v>
      </c>
      <c r="C9" s="91">
        <v>16987</v>
      </c>
      <c r="D9" s="91">
        <v>1267.3499999999999</v>
      </c>
      <c r="E9" s="91">
        <v>696.74990000000003</v>
      </c>
      <c r="F9" s="91">
        <v>1563.076</v>
      </c>
      <c r="G9" s="91">
        <v>2259.826</v>
      </c>
      <c r="H9" s="91">
        <v>8754.81</v>
      </c>
      <c r="I9" s="91">
        <v>75754.960000000006</v>
      </c>
      <c r="J9" s="122">
        <v>103460.9</v>
      </c>
      <c r="K9" s="90"/>
      <c r="L9" s="87"/>
      <c r="M9" s="30" t="s">
        <v>8</v>
      </c>
      <c r="N9" s="92">
        <f t="shared" si="0"/>
        <v>18.317161362408406</v>
      </c>
      <c r="O9" s="92">
        <f t="shared" si="0"/>
        <v>16.418763030284872</v>
      </c>
      <c r="P9" s="92">
        <f t="shared" si="0"/>
        <v>1.224955514595369</v>
      </c>
      <c r="Q9" s="92">
        <f t="shared" si="0"/>
        <v>0.67344272087329615</v>
      </c>
      <c r="R9" s="92">
        <f t="shared" si="0"/>
        <v>1.5107891000368256</v>
      </c>
      <c r="S9" s="92">
        <f t="shared" si="0"/>
        <v>2.1842319175649934</v>
      </c>
      <c r="T9" s="92">
        <f t="shared" si="0"/>
        <v>8.4619503599910697</v>
      </c>
      <c r="U9" s="92">
        <f t="shared" si="0"/>
        <v>73.22085928113907</v>
      </c>
      <c r="V9" s="87"/>
      <c r="W9" s="38"/>
      <c r="X9" s="38"/>
      <c r="Y9" s="38"/>
      <c r="Z9" s="38"/>
      <c r="AA9" s="38"/>
      <c r="AB9" s="38"/>
      <c r="AC9" s="38"/>
      <c r="AD9" s="38"/>
      <c r="AF9" s="14"/>
      <c r="AG9" s="14"/>
      <c r="AH9" s="14"/>
      <c r="AI9" s="14"/>
      <c r="AJ9" s="14"/>
      <c r="AK9" s="14"/>
      <c r="AL9" s="14"/>
      <c r="AM9" s="14"/>
    </row>
    <row r="10" spans="1:39">
      <c r="A10" s="30" t="s">
        <v>9</v>
      </c>
      <c r="B10" s="91">
        <v>262522.90000000002</v>
      </c>
      <c r="C10" s="91">
        <v>162941</v>
      </c>
      <c r="D10" s="91">
        <v>27170.92</v>
      </c>
      <c r="E10" s="91">
        <v>72410.95</v>
      </c>
      <c r="F10" s="91">
        <v>28494.3</v>
      </c>
      <c r="G10" s="91">
        <v>100905.2</v>
      </c>
      <c r="H10" s="91">
        <v>166211.79999999999</v>
      </c>
      <c r="I10" s="91">
        <v>317655.59999999998</v>
      </c>
      <c r="J10" s="122">
        <v>746390.3</v>
      </c>
      <c r="K10" s="90"/>
      <c r="L10" s="87"/>
      <c r="M10" s="30" t="s">
        <v>9</v>
      </c>
      <c r="N10" s="92">
        <f t="shared" si="0"/>
        <v>35.172335438978777</v>
      </c>
      <c r="O10" s="92">
        <f t="shared" si="0"/>
        <v>21.830535579039545</v>
      </c>
      <c r="P10" s="92">
        <f t="shared" si="0"/>
        <v>3.64030990220532</v>
      </c>
      <c r="Q10" s="92">
        <f t="shared" si="0"/>
        <v>9.7014859383890695</v>
      </c>
      <c r="R10" s="92">
        <f t="shared" si="0"/>
        <v>3.8176139212956004</v>
      </c>
      <c r="S10" s="92">
        <f t="shared" si="0"/>
        <v>13.519093160776604</v>
      </c>
      <c r="T10" s="92">
        <f t="shared" si="0"/>
        <v>22.268751348992609</v>
      </c>
      <c r="U10" s="92">
        <f t="shared" si="0"/>
        <v>42.558913212028607</v>
      </c>
      <c r="V10" s="87"/>
      <c r="W10" s="38"/>
      <c r="X10" s="38"/>
      <c r="Y10" s="38"/>
      <c r="Z10" s="38"/>
      <c r="AA10" s="38"/>
      <c r="AB10" s="38"/>
      <c r="AC10" s="38"/>
      <c r="AD10" s="38"/>
      <c r="AF10" s="14"/>
      <c r="AG10" s="14"/>
      <c r="AH10" s="14"/>
      <c r="AI10" s="14"/>
      <c r="AJ10" s="14"/>
      <c r="AK10" s="14"/>
      <c r="AL10" s="14"/>
      <c r="AM10" s="14"/>
    </row>
    <row r="11" spans="1:39" s="87" customFormat="1">
      <c r="A11" s="16"/>
      <c r="B11" s="90"/>
      <c r="C11" s="90"/>
      <c r="D11" s="90"/>
      <c r="E11" s="90"/>
      <c r="F11" s="90"/>
      <c r="G11" s="90"/>
      <c r="H11" s="90"/>
      <c r="I11" s="90"/>
      <c r="J11" s="84"/>
      <c r="K11" s="90"/>
      <c r="M11" s="16"/>
      <c r="N11" s="3"/>
      <c r="O11" s="3"/>
      <c r="P11" s="3"/>
      <c r="Q11" s="3"/>
      <c r="R11" s="3"/>
      <c r="S11" s="3"/>
      <c r="T11" s="3"/>
      <c r="U11" s="3"/>
      <c r="W11" s="38"/>
      <c r="X11" s="38"/>
      <c r="Y11" s="38"/>
      <c r="Z11" s="38"/>
      <c r="AA11" s="38"/>
      <c r="AB11" s="38"/>
      <c r="AC11" s="38"/>
      <c r="AD11" s="38"/>
      <c r="AF11" s="14"/>
      <c r="AG11" s="14"/>
      <c r="AH11" s="14"/>
      <c r="AI11" s="14"/>
      <c r="AJ11" s="14"/>
      <c r="AK11" s="14"/>
      <c r="AL11" s="14"/>
      <c r="AM11" s="14"/>
    </row>
    <row r="12" spans="1:39">
      <c r="A12" s="16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87"/>
      <c r="M12" s="11"/>
      <c r="N12" s="3"/>
      <c r="O12" s="3"/>
      <c r="P12" s="3"/>
      <c r="Q12" s="3"/>
      <c r="R12" s="3"/>
      <c r="S12" s="3"/>
      <c r="T12" s="3"/>
      <c r="U12" s="3"/>
      <c r="V12" s="87"/>
    </row>
    <row r="13" spans="1:39">
      <c r="A13" s="149" t="s">
        <v>57</v>
      </c>
      <c r="B13" s="149"/>
      <c r="C13" s="149"/>
      <c r="D13" s="149"/>
      <c r="E13" s="149"/>
      <c r="F13" s="149"/>
      <c r="G13" s="149"/>
      <c r="H13" s="149"/>
      <c r="I13" s="149"/>
      <c r="J13" s="87"/>
      <c r="K13" s="90"/>
      <c r="L13" s="87"/>
      <c r="M13" s="149" t="s">
        <v>57</v>
      </c>
      <c r="N13" s="149"/>
      <c r="O13" s="149"/>
      <c r="P13" s="149"/>
      <c r="Q13" s="149"/>
      <c r="R13" s="149"/>
      <c r="S13" s="149"/>
      <c r="T13" s="149"/>
      <c r="U13" s="149"/>
      <c r="V13" s="87"/>
    </row>
    <row r="14" spans="1:39" ht="30.75" customHeight="1">
      <c r="A14" s="159"/>
      <c r="B14" s="157" t="s">
        <v>14</v>
      </c>
      <c r="C14" s="157" t="s">
        <v>52</v>
      </c>
      <c r="D14" s="173" t="s">
        <v>53</v>
      </c>
      <c r="E14" s="174"/>
      <c r="F14" s="157" t="s">
        <v>54</v>
      </c>
      <c r="G14" s="157" t="s">
        <v>55</v>
      </c>
      <c r="H14" s="157" t="s">
        <v>17</v>
      </c>
      <c r="I14" s="157" t="s">
        <v>18</v>
      </c>
      <c r="J14" s="160" t="s">
        <v>19</v>
      </c>
      <c r="K14" s="90"/>
      <c r="L14" s="87"/>
      <c r="M14" s="162"/>
      <c r="N14" s="153" t="s">
        <v>14</v>
      </c>
      <c r="O14" s="153" t="s">
        <v>52</v>
      </c>
      <c r="P14" s="173" t="s">
        <v>53</v>
      </c>
      <c r="Q14" s="174"/>
      <c r="R14" s="153" t="s">
        <v>54</v>
      </c>
      <c r="S14" s="153" t="s">
        <v>56</v>
      </c>
      <c r="T14" s="153" t="s">
        <v>17</v>
      </c>
      <c r="U14" s="153" t="s">
        <v>18</v>
      </c>
      <c r="V14" s="87"/>
    </row>
    <row r="15" spans="1:39" ht="12.75" customHeight="1">
      <c r="A15" s="159"/>
      <c r="B15" s="157"/>
      <c r="C15" s="157"/>
      <c r="D15" s="129" t="s">
        <v>20</v>
      </c>
      <c r="E15" s="129" t="s">
        <v>21</v>
      </c>
      <c r="F15" s="157"/>
      <c r="G15" s="157"/>
      <c r="H15" s="157"/>
      <c r="I15" s="157"/>
      <c r="J15" s="161"/>
      <c r="K15" s="90"/>
      <c r="L15" s="87"/>
      <c r="M15" s="163"/>
      <c r="N15" s="154"/>
      <c r="O15" s="154"/>
      <c r="P15" s="129" t="s">
        <v>20</v>
      </c>
      <c r="Q15" s="129" t="s">
        <v>21</v>
      </c>
      <c r="R15" s="154"/>
      <c r="S15" s="154"/>
      <c r="T15" s="154"/>
      <c r="U15" s="154"/>
      <c r="V15" s="87"/>
    </row>
    <row r="16" spans="1:39">
      <c r="A16" s="30" t="s">
        <v>6</v>
      </c>
      <c r="B16" s="91">
        <v>423841.1</v>
      </c>
      <c r="C16" s="91">
        <v>288929</v>
      </c>
      <c r="D16" s="91">
        <v>35323.699999999997</v>
      </c>
      <c r="E16" s="91">
        <v>99588.4</v>
      </c>
      <c r="F16" s="94">
        <v>67901.350000000006</v>
      </c>
      <c r="G16" s="94">
        <v>167489.79999999999</v>
      </c>
      <c r="H16" s="94">
        <v>184435.4</v>
      </c>
      <c r="I16" s="94">
        <v>503091.6</v>
      </c>
      <c r="J16" s="91">
        <v>1111368</v>
      </c>
      <c r="K16" s="90"/>
      <c r="L16" s="87"/>
      <c r="M16" s="18" t="s">
        <v>6</v>
      </c>
      <c r="N16" s="92">
        <f t="shared" ref="N16:U18" si="1">B16/$J16*100</f>
        <v>38.13688175293872</v>
      </c>
      <c r="O16" s="92">
        <f t="shared" si="1"/>
        <v>25.997599355029116</v>
      </c>
      <c r="P16" s="92">
        <f t="shared" si="1"/>
        <v>3.178398154346715</v>
      </c>
      <c r="Q16" s="92">
        <f t="shared" si="1"/>
        <v>8.9608842435628873</v>
      </c>
      <c r="R16" s="92">
        <f t="shared" si="1"/>
        <v>6.1097089352941607</v>
      </c>
      <c r="S16" s="92">
        <f t="shared" si="1"/>
        <v>15.070597677816888</v>
      </c>
      <c r="T16" s="92">
        <f t="shared" si="1"/>
        <v>16.595349155275301</v>
      </c>
      <c r="U16" s="92">
        <f t="shared" si="1"/>
        <v>45.267778089705658</v>
      </c>
      <c r="V16" s="87"/>
      <c r="W16" s="38"/>
      <c r="X16" s="38"/>
      <c r="Y16" s="38"/>
      <c r="Z16" s="38"/>
      <c r="AA16" s="38"/>
      <c r="AB16" s="38"/>
      <c r="AC16" s="38"/>
      <c r="AD16" s="38"/>
      <c r="AF16" s="14"/>
      <c r="AG16" s="14"/>
      <c r="AH16" s="14"/>
      <c r="AI16" s="14"/>
      <c r="AJ16" s="14"/>
      <c r="AK16" s="14"/>
      <c r="AL16" s="14"/>
      <c r="AM16" s="14"/>
    </row>
    <row r="17" spans="1:39">
      <c r="A17" s="30" t="s">
        <v>24</v>
      </c>
      <c r="B17" s="91">
        <v>168754.7</v>
      </c>
      <c r="C17" s="91">
        <v>116786</v>
      </c>
      <c r="D17" s="91">
        <v>12319.18</v>
      </c>
      <c r="E17" s="91">
        <v>39649.53</v>
      </c>
      <c r="F17" s="94">
        <v>25156.33</v>
      </c>
      <c r="G17" s="94">
        <v>64805.86</v>
      </c>
      <c r="H17" s="94">
        <v>76690.399999999994</v>
      </c>
      <c r="I17" s="94">
        <v>228121.9</v>
      </c>
      <c r="J17" s="91">
        <v>473567</v>
      </c>
      <c r="K17" s="90"/>
      <c r="L17" s="87"/>
      <c r="M17" s="18" t="s">
        <v>24</v>
      </c>
      <c r="N17" s="92">
        <f t="shared" si="1"/>
        <v>35.634809857950408</v>
      </c>
      <c r="O17" s="92">
        <f t="shared" si="1"/>
        <v>24.66092443096753</v>
      </c>
      <c r="P17" s="92">
        <f t="shared" si="1"/>
        <v>2.6013594697265647</v>
      </c>
      <c r="Q17" s="92">
        <f t="shared" si="1"/>
        <v>8.3725280688899346</v>
      </c>
      <c r="R17" s="92">
        <f t="shared" si="1"/>
        <v>5.3120952262298688</v>
      </c>
      <c r="S17" s="92">
        <f t="shared" si="1"/>
        <v>13.684623295119804</v>
      </c>
      <c r="T17" s="92">
        <f t="shared" si="1"/>
        <v>16.194202721051084</v>
      </c>
      <c r="U17" s="92">
        <f t="shared" si="1"/>
        <v>48.170987420998507</v>
      </c>
      <c r="V17" s="87"/>
      <c r="W17" s="38"/>
      <c r="X17" s="38"/>
      <c r="Y17" s="38"/>
      <c r="Z17" s="38"/>
      <c r="AA17" s="38"/>
      <c r="AB17" s="38"/>
      <c r="AC17" s="38"/>
      <c r="AD17" s="38"/>
      <c r="AF17" s="14"/>
      <c r="AG17" s="14"/>
      <c r="AH17" s="14"/>
      <c r="AI17" s="14"/>
      <c r="AJ17" s="14"/>
      <c r="AK17" s="14"/>
      <c r="AL17" s="14"/>
      <c r="AM17" s="14"/>
    </row>
    <row r="18" spans="1:39">
      <c r="A18" s="30" t="s">
        <v>25</v>
      </c>
      <c r="B18" s="91">
        <v>232764.2</v>
      </c>
      <c r="C18" s="91">
        <v>156320</v>
      </c>
      <c r="D18" s="91">
        <v>21331.81</v>
      </c>
      <c r="E18" s="91">
        <v>55112.41</v>
      </c>
      <c r="F18" s="94">
        <v>39527.629999999997</v>
      </c>
      <c r="G18" s="94">
        <v>94640.04</v>
      </c>
      <c r="H18" s="94">
        <v>97971.89</v>
      </c>
      <c r="I18" s="94">
        <v>229806.2</v>
      </c>
      <c r="J18" s="91">
        <v>560542.30000000005</v>
      </c>
      <c r="K18" s="90"/>
      <c r="L18" s="87"/>
      <c r="M18" s="18" t="s">
        <v>26</v>
      </c>
      <c r="N18" s="92">
        <f t="shared" si="1"/>
        <v>41.524823371938204</v>
      </c>
      <c r="O18" s="92">
        <f t="shared" si="1"/>
        <v>27.887279871652858</v>
      </c>
      <c r="P18" s="92">
        <f t="shared" si="1"/>
        <v>3.8055665022960801</v>
      </c>
      <c r="Q18" s="92">
        <f t="shared" si="1"/>
        <v>9.83198056596264</v>
      </c>
      <c r="R18" s="92">
        <f t="shared" si="1"/>
        <v>7.051676563927467</v>
      </c>
      <c r="S18" s="92">
        <f t="shared" si="1"/>
        <v>16.883657129890107</v>
      </c>
      <c r="T18" s="92">
        <f t="shared" si="1"/>
        <v>17.47805473378191</v>
      </c>
      <c r="U18" s="92">
        <f t="shared" si="1"/>
        <v>40.997120110293189</v>
      </c>
      <c r="V18" s="87"/>
      <c r="W18" s="38"/>
      <c r="X18" s="38"/>
      <c r="Y18" s="38"/>
      <c r="Z18" s="38"/>
      <c r="AA18" s="38"/>
      <c r="AB18" s="38"/>
      <c r="AC18" s="38"/>
      <c r="AD18" s="38"/>
      <c r="AF18" s="14"/>
      <c r="AG18" s="14"/>
      <c r="AH18" s="14"/>
      <c r="AI18" s="14"/>
      <c r="AJ18" s="14"/>
      <c r="AK18" s="14"/>
      <c r="AL18" s="14"/>
      <c r="AM18" s="14"/>
    </row>
    <row r="19" spans="1:39" s="87" customFormat="1">
      <c r="A19" s="16"/>
      <c r="B19" s="90"/>
      <c r="C19" s="90"/>
      <c r="D19" s="90"/>
      <c r="E19" s="90"/>
      <c r="F19" s="95"/>
      <c r="G19" s="95"/>
      <c r="H19" s="95"/>
      <c r="I19" s="95"/>
      <c r="J19" s="90"/>
      <c r="K19" s="90"/>
      <c r="M19" s="11"/>
      <c r="N19" s="3"/>
      <c r="O19" s="3"/>
      <c r="P19" s="3"/>
      <c r="Q19" s="3"/>
      <c r="R19" s="3"/>
      <c r="S19" s="3"/>
      <c r="T19" s="3"/>
      <c r="U19" s="3"/>
      <c r="W19" s="38"/>
      <c r="X19" s="38"/>
      <c r="Y19" s="38"/>
      <c r="Z19" s="38"/>
      <c r="AA19" s="38"/>
      <c r="AB19" s="38"/>
      <c r="AC19" s="38"/>
      <c r="AD19" s="38"/>
      <c r="AF19" s="14"/>
      <c r="AG19" s="14"/>
      <c r="AH19" s="14"/>
      <c r="AI19" s="14"/>
      <c r="AJ19" s="14"/>
      <c r="AK19" s="14"/>
      <c r="AL19" s="14"/>
      <c r="AM19" s="14"/>
    </row>
    <row r="20" spans="1:39" ht="12" customHeight="1">
      <c r="A20" s="11"/>
      <c r="B20" s="10"/>
      <c r="C20" s="10"/>
      <c r="D20" s="10"/>
      <c r="E20" s="10"/>
      <c r="F20" s="10"/>
      <c r="G20" s="10"/>
      <c r="H20" s="10"/>
      <c r="I20" s="10"/>
      <c r="J20" s="93"/>
      <c r="K20" s="90"/>
      <c r="L20" s="87"/>
      <c r="M20" s="11"/>
      <c r="N20" s="3"/>
      <c r="O20" s="3"/>
      <c r="P20" s="3"/>
      <c r="Q20" s="3"/>
      <c r="R20" s="3"/>
      <c r="S20" s="3"/>
      <c r="T20" s="3"/>
      <c r="U20" s="3"/>
      <c r="V20" s="87"/>
    </row>
    <row r="21" spans="1:39" ht="12.75" customHeight="1">
      <c r="A21" s="175" t="s">
        <v>58</v>
      </c>
      <c r="B21" s="149"/>
      <c r="C21" s="149"/>
      <c r="D21" s="149"/>
      <c r="E21" s="149"/>
      <c r="F21" s="149"/>
      <c r="G21" s="149"/>
      <c r="H21" s="149"/>
      <c r="I21" s="149"/>
      <c r="J21" s="87"/>
      <c r="K21" s="90"/>
      <c r="L21" s="87"/>
      <c r="M21" s="175" t="s">
        <v>58</v>
      </c>
      <c r="N21" s="149"/>
      <c r="O21" s="149"/>
      <c r="P21" s="149"/>
      <c r="Q21" s="149"/>
      <c r="R21" s="149"/>
      <c r="S21" s="149"/>
      <c r="T21" s="149"/>
      <c r="U21" s="149"/>
      <c r="V21" s="87"/>
    </row>
    <row r="22" spans="1:39" ht="30.75" customHeight="1">
      <c r="A22" s="159"/>
      <c r="B22" s="157" t="s">
        <v>14</v>
      </c>
      <c r="C22" s="157" t="s">
        <v>52</v>
      </c>
      <c r="D22" s="173" t="s">
        <v>53</v>
      </c>
      <c r="E22" s="174"/>
      <c r="F22" s="157" t="s">
        <v>54</v>
      </c>
      <c r="G22" s="157" t="s">
        <v>55</v>
      </c>
      <c r="H22" s="157" t="s">
        <v>17</v>
      </c>
      <c r="I22" s="157" t="s">
        <v>18</v>
      </c>
      <c r="J22" s="160" t="s">
        <v>19</v>
      </c>
      <c r="K22" s="90"/>
      <c r="L22" s="87"/>
      <c r="M22" s="159"/>
      <c r="N22" s="157" t="s">
        <v>14</v>
      </c>
      <c r="O22" s="157" t="s">
        <v>52</v>
      </c>
      <c r="P22" s="173" t="s">
        <v>53</v>
      </c>
      <c r="Q22" s="174"/>
      <c r="R22" s="157" t="s">
        <v>54</v>
      </c>
      <c r="S22" s="157" t="s">
        <v>56</v>
      </c>
      <c r="T22" s="157" t="s">
        <v>17</v>
      </c>
      <c r="U22" s="157" t="s">
        <v>18</v>
      </c>
      <c r="V22" s="87"/>
    </row>
    <row r="23" spans="1:39">
      <c r="A23" s="159"/>
      <c r="B23" s="157"/>
      <c r="C23" s="157"/>
      <c r="D23" s="129" t="s">
        <v>20</v>
      </c>
      <c r="E23" s="129" t="s">
        <v>21</v>
      </c>
      <c r="F23" s="157"/>
      <c r="G23" s="157"/>
      <c r="H23" s="157"/>
      <c r="I23" s="157"/>
      <c r="J23" s="161"/>
      <c r="K23" s="90"/>
      <c r="L23" s="87"/>
      <c r="M23" s="159"/>
      <c r="N23" s="157"/>
      <c r="O23" s="157"/>
      <c r="P23" s="129" t="s">
        <v>20</v>
      </c>
      <c r="Q23" s="129" t="s">
        <v>21</v>
      </c>
      <c r="R23" s="157"/>
      <c r="S23" s="157"/>
      <c r="T23" s="157"/>
      <c r="U23" s="157"/>
      <c r="V23" s="87"/>
    </row>
    <row r="24" spans="1:39">
      <c r="A24" s="18" t="s">
        <v>6</v>
      </c>
      <c r="B24" s="91">
        <v>423841.1</v>
      </c>
      <c r="C24" s="91">
        <v>288929</v>
      </c>
      <c r="D24" s="91">
        <v>35323.699999999997</v>
      </c>
      <c r="E24" s="91">
        <v>99588.4</v>
      </c>
      <c r="F24" s="91">
        <v>67901.350000000006</v>
      </c>
      <c r="G24" s="91">
        <v>167489.79999999999</v>
      </c>
      <c r="H24" s="91">
        <v>184435.4</v>
      </c>
      <c r="I24" s="91">
        <v>503091.6</v>
      </c>
      <c r="J24" s="91">
        <v>1111368</v>
      </c>
      <c r="K24" s="90"/>
      <c r="L24" s="87"/>
      <c r="M24" s="18" t="s">
        <v>6</v>
      </c>
      <c r="N24" s="92">
        <f t="shared" ref="N24:U27" si="2">B24/$J24*100</f>
        <v>38.13688175293872</v>
      </c>
      <c r="O24" s="92">
        <f t="shared" si="2"/>
        <v>25.997599355029116</v>
      </c>
      <c r="P24" s="92">
        <f t="shared" si="2"/>
        <v>3.178398154346715</v>
      </c>
      <c r="Q24" s="92">
        <f t="shared" si="2"/>
        <v>8.9608842435628873</v>
      </c>
      <c r="R24" s="92">
        <f t="shared" si="2"/>
        <v>6.1097089352941607</v>
      </c>
      <c r="S24" s="92">
        <f t="shared" si="2"/>
        <v>15.070597677816888</v>
      </c>
      <c r="T24" s="92">
        <f t="shared" si="2"/>
        <v>16.595349155275301</v>
      </c>
      <c r="U24" s="92">
        <f t="shared" si="2"/>
        <v>45.267778089705658</v>
      </c>
      <c r="V24" s="87"/>
      <c r="W24" s="38"/>
      <c r="X24" s="38"/>
      <c r="Y24" s="38"/>
      <c r="Z24" s="38"/>
      <c r="AA24" s="38"/>
      <c r="AB24" s="38"/>
      <c r="AC24" s="38"/>
      <c r="AD24" s="38"/>
      <c r="AF24" s="14"/>
      <c r="AG24" s="14"/>
      <c r="AH24" s="14"/>
      <c r="AI24" s="14"/>
      <c r="AJ24" s="14"/>
      <c r="AK24" s="14"/>
      <c r="AL24" s="14"/>
      <c r="AM24" s="14"/>
    </row>
    <row r="25" spans="1:39">
      <c r="A25" s="18" t="s">
        <v>5</v>
      </c>
      <c r="B25" s="91">
        <v>294158</v>
      </c>
      <c r="C25" s="91">
        <v>183686</v>
      </c>
      <c r="D25" s="91">
        <v>25716.22</v>
      </c>
      <c r="E25" s="91">
        <v>84755.74</v>
      </c>
      <c r="F25" s="91">
        <v>55189.24</v>
      </c>
      <c r="G25" s="91">
        <v>139945</v>
      </c>
      <c r="H25" s="91">
        <v>137102.5</v>
      </c>
      <c r="I25" s="91">
        <v>291175.8</v>
      </c>
      <c r="J25" s="91">
        <v>722436.2</v>
      </c>
      <c r="K25" s="90"/>
      <c r="L25" s="87"/>
      <c r="M25" s="18" t="s">
        <v>5</v>
      </c>
      <c r="N25" s="92">
        <f t="shared" si="2"/>
        <v>40.71750557350255</v>
      </c>
      <c r="O25" s="92">
        <f t="shared" si="2"/>
        <v>25.425913042563486</v>
      </c>
      <c r="P25" s="92">
        <f t="shared" si="2"/>
        <v>3.5596527416538652</v>
      </c>
      <c r="Q25" s="92">
        <f t="shared" si="2"/>
        <v>11.731934252464095</v>
      </c>
      <c r="R25" s="92">
        <f t="shared" si="2"/>
        <v>7.6393237215964538</v>
      </c>
      <c r="S25" s="92">
        <f t="shared" si="2"/>
        <v>19.371260742471101</v>
      </c>
      <c r="T25" s="92">
        <f t="shared" si="2"/>
        <v>18.977800392615986</v>
      </c>
      <c r="U25" s="92">
        <f t="shared" si="2"/>
        <v>40.304707875934234</v>
      </c>
      <c r="V25" s="87"/>
      <c r="W25" s="38"/>
      <c r="X25" s="38"/>
      <c r="Y25" s="38"/>
      <c r="Z25" s="38"/>
      <c r="AA25" s="38"/>
      <c r="AB25" s="38"/>
      <c r="AC25" s="38"/>
      <c r="AD25" s="38"/>
      <c r="AF25" s="14"/>
      <c r="AG25" s="14"/>
      <c r="AH25" s="14"/>
      <c r="AI25" s="14"/>
      <c r="AJ25" s="14"/>
      <c r="AK25" s="14"/>
      <c r="AL25" s="14"/>
      <c r="AM25" s="14"/>
    </row>
    <row r="26" spans="1:39">
      <c r="A26" s="30" t="s">
        <v>10</v>
      </c>
      <c r="B26" s="91">
        <v>26883.34</v>
      </c>
      <c r="C26" s="91">
        <v>19701</v>
      </c>
      <c r="D26" s="91">
        <v>2899.8090000000002</v>
      </c>
      <c r="E26" s="91">
        <v>4282.5280000000002</v>
      </c>
      <c r="F26" s="91">
        <v>3066.89</v>
      </c>
      <c r="G26" s="91">
        <v>7349.4179999999997</v>
      </c>
      <c r="H26" s="91">
        <v>17093.099999999999</v>
      </c>
      <c r="I26" s="91">
        <v>62914.38</v>
      </c>
      <c r="J26" s="91">
        <v>106890.8</v>
      </c>
      <c r="K26" s="90"/>
      <c r="L26" s="87"/>
      <c r="M26" s="30" t="s">
        <v>10</v>
      </c>
      <c r="N26" s="92">
        <f t="shared" si="2"/>
        <v>25.150284215292618</v>
      </c>
      <c r="O26" s="92">
        <f t="shared" si="2"/>
        <v>18.43095944646312</v>
      </c>
      <c r="P26" s="92">
        <f t="shared" si="2"/>
        <v>2.7128705183233728</v>
      </c>
      <c r="Q26" s="92">
        <f t="shared" si="2"/>
        <v>4.0064514439034982</v>
      </c>
      <c r="R26" s="92">
        <f t="shared" si="2"/>
        <v>2.8691805094545084</v>
      </c>
      <c r="S26" s="92">
        <f t="shared" si="2"/>
        <v>6.8756319533580061</v>
      </c>
      <c r="T26" s="92">
        <f t="shared" si="2"/>
        <v>15.991179783479961</v>
      </c>
      <c r="U26" s="92">
        <f t="shared" si="2"/>
        <v>58.858554711911594</v>
      </c>
      <c r="V26" s="87"/>
      <c r="W26" s="38"/>
      <c r="X26" s="38"/>
      <c r="Y26" s="38"/>
      <c r="Z26" s="38"/>
      <c r="AA26" s="38"/>
      <c r="AB26" s="38"/>
      <c r="AC26" s="38"/>
      <c r="AD26" s="38"/>
      <c r="AF26" s="14"/>
      <c r="AG26" s="14"/>
      <c r="AH26" s="14"/>
      <c r="AI26" s="14"/>
      <c r="AJ26" s="14"/>
      <c r="AK26" s="14"/>
      <c r="AL26" s="14"/>
      <c r="AM26" s="14"/>
    </row>
    <row r="27" spans="1:39">
      <c r="A27" s="18" t="s">
        <v>11</v>
      </c>
      <c r="B27" s="91">
        <v>102004.9</v>
      </c>
      <c r="C27" s="91">
        <v>84864</v>
      </c>
      <c r="D27" s="91">
        <v>6594.9570000000003</v>
      </c>
      <c r="E27" s="91">
        <v>10545.97</v>
      </c>
      <c r="F27" s="91">
        <v>9403.1740000000009</v>
      </c>
      <c r="G27" s="91">
        <v>19949.150000000001</v>
      </c>
      <c r="H27" s="91">
        <v>30217.85</v>
      </c>
      <c r="I27" s="91">
        <v>147076.1</v>
      </c>
      <c r="J27" s="91">
        <v>279298.90000000002</v>
      </c>
      <c r="K27" s="90"/>
      <c r="L27" s="87"/>
      <c r="M27" s="18" t="s">
        <v>11</v>
      </c>
      <c r="N27" s="92">
        <f t="shared" si="2"/>
        <v>36.521769330276626</v>
      </c>
      <c r="O27" s="92">
        <f t="shared" si="2"/>
        <v>30.384652427918617</v>
      </c>
      <c r="P27" s="92">
        <f t="shared" si="2"/>
        <v>2.3612541975639716</v>
      </c>
      <c r="Q27" s="92">
        <f t="shared" si="2"/>
        <v>3.7758723718568166</v>
      </c>
      <c r="R27" s="92">
        <f t="shared" si="2"/>
        <v>3.3667064209705089</v>
      </c>
      <c r="S27" s="92">
        <f t="shared" si="2"/>
        <v>7.1425809410634988</v>
      </c>
      <c r="T27" s="92">
        <f t="shared" si="2"/>
        <v>10.819179738982143</v>
      </c>
      <c r="U27" s="92">
        <f t="shared" si="2"/>
        <v>52.659033028773116</v>
      </c>
      <c r="V27" s="87"/>
      <c r="W27" s="38"/>
      <c r="X27" s="38"/>
      <c r="Y27" s="38"/>
      <c r="Z27" s="38"/>
      <c r="AA27" s="38"/>
      <c r="AB27" s="38"/>
      <c r="AC27" s="38"/>
      <c r="AD27" s="38"/>
      <c r="AF27" s="14"/>
      <c r="AG27" s="14"/>
      <c r="AH27" s="14"/>
      <c r="AI27" s="14"/>
      <c r="AJ27" s="14"/>
      <c r="AK27" s="14"/>
      <c r="AL27" s="14"/>
      <c r="AM27" s="14"/>
    </row>
    <row r="28" spans="1:39">
      <c r="A28" s="11"/>
      <c r="B28" s="10"/>
      <c r="C28" s="10"/>
      <c r="D28" s="10"/>
      <c r="E28" s="10"/>
      <c r="F28" s="10"/>
      <c r="G28" s="10"/>
      <c r="H28" s="90"/>
      <c r="I28" s="90"/>
      <c r="J28" s="90"/>
      <c r="K28" s="90"/>
      <c r="L28" s="87"/>
      <c r="M28" s="11"/>
      <c r="N28" s="3"/>
      <c r="O28" s="3"/>
      <c r="P28" s="3"/>
      <c r="Q28" s="3"/>
      <c r="R28" s="3"/>
      <c r="S28" s="3"/>
      <c r="T28" s="3"/>
      <c r="U28" s="3"/>
      <c r="V28" s="87"/>
    </row>
    <row r="29" spans="1:39">
      <c r="A29" s="16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87"/>
      <c r="M29" s="16"/>
      <c r="N29" s="14"/>
      <c r="O29" s="14"/>
      <c r="P29" s="14"/>
      <c r="Q29" s="14"/>
      <c r="R29" s="14"/>
      <c r="S29" s="14"/>
      <c r="T29" s="14"/>
      <c r="U29" s="14"/>
      <c r="V29" s="87"/>
    </row>
    <row r="30" spans="1:39" ht="12.75" customHeight="1">
      <c r="A30" s="179" t="s">
        <v>59</v>
      </c>
      <c r="B30" s="189"/>
      <c r="C30" s="189"/>
      <c r="D30" s="189"/>
      <c r="E30" s="189"/>
      <c r="F30" s="189"/>
      <c r="G30" s="189"/>
      <c r="H30" s="189"/>
      <c r="I30" s="189"/>
      <c r="J30" s="189"/>
      <c r="K30" s="90"/>
      <c r="L30" s="87"/>
      <c r="M30" s="179" t="s">
        <v>59</v>
      </c>
      <c r="N30" s="189"/>
      <c r="O30" s="189"/>
      <c r="P30" s="189"/>
      <c r="Q30" s="189"/>
      <c r="R30" s="189"/>
      <c r="S30" s="189"/>
      <c r="T30" s="189"/>
      <c r="U30" s="189"/>
      <c r="V30" s="189"/>
    </row>
    <row r="31" spans="1:39" ht="30.75" customHeight="1">
      <c r="A31" s="167" t="s">
        <v>29</v>
      </c>
      <c r="B31" s="167" t="s">
        <v>1</v>
      </c>
      <c r="C31" s="157" t="s">
        <v>14</v>
      </c>
      <c r="D31" s="157" t="s">
        <v>52</v>
      </c>
      <c r="E31" s="173" t="s">
        <v>53</v>
      </c>
      <c r="F31" s="174"/>
      <c r="G31" s="157" t="s">
        <v>54</v>
      </c>
      <c r="H31" s="157" t="s">
        <v>55</v>
      </c>
      <c r="I31" s="157" t="s">
        <v>17</v>
      </c>
      <c r="J31" s="157" t="s">
        <v>18</v>
      </c>
      <c r="K31" s="171" t="s">
        <v>19</v>
      </c>
      <c r="L31" s="87"/>
      <c r="M31" s="167" t="s">
        <v>29</v>
      </c>
      <c r="N31" s="167" t="s">
        <v>1</v>
      </c>
      <c r="O31" s="157" t="s">
        <v>14</v>
      </c>
      <c r="P31" s="157" t="s">
        <v>52</v>
      </c>
      <c r="Q31" s="173" t="s">
        <v>53</v>
      </c>
      <c r="R31" s="174"/>
      <c r="S31" s="157" t="s">
        <v>54</v>
      </c>
      <c r="T31" s="157" t="s">
        <v>56</v>
      </c>
      <c r="U31" s="157" t="s">
        <v>17</v>
      </c>
      <c r="V31" s="157" t="s">
        <v>18</v>
      </c>
    </row>
    <row r="32" spans="1:39">
      <c r="A32" s="168"/>
      <c r="B32" s="168"/>
      <c r="C32" s="157"/>
      <c r="D32" s="157"/>
      <c r="E32" s="129" t="s">
        <v>20</v>
      </c>
      <c r="F32" s="129" t="s">
        <v>21</v>
      </c>
      <c r="G32" s="157"/>
      <c r="H32" s="157"/>
      <c r="I32" s="157"/>
      <c r="J32" s="157"/>
      <c r="K32" s="172"/>
      <c r="L32" s="87"/>
      <c r="M32" s="168"/>
      <c r="N32" s="168"/>
      <c r="O32" s="157"/>
      <c r="P32" s="157"/>
      <c r="Q32" s="129" t="s">
        <v>20</v>
      </c>
      <c r="R32" s="129" t="s">
        <v>21</v>
      </c>
      <c r="S32" s="157"/>
      <c r="T32" s="157"/>
      <c r="U32" s="157"/>
      <c r="V32" s="157"/>
    </row>
    <row r="33" spans="1:40" ht="15" customHeight="1">
      <c r="A33" s="164" t="s">
        <v>24</v>
      </c>
      <c r="B33" s="21"/>
      <c r="C33" s="129"/>
      <c r="D33" s="129"/>
      <c r="E33" s="129"/>
      <c r="F33" s="129"/>
      <c r="G33" s="129"/>
      <c r="H33" s="91"/>
      <c r="I33" s="129"/>
      <c r="J33" s="129"/>
      <c r="K33" s="91"/>
      <c r="L33" s="87"/>
      <c r="M33" s="176" t="s">
        <v>24</v>
      </c>
      <c r="N33" s="21"/>
      <c r="O33" s="129"/>
      <c r="P33" s="129"/>
      <c r="Q33" s="129"/>
      <c r="R33" s="129"/>
      <c r="S33" s="129"/>
      <c r="T33" s="129"/>
      <c r="U33" s="129"/>
      <c r="V33" s="129"/>
    </row>
    <row r="34" spans="1:40">
      <c r="A34" s="165"/>
      <c r="B34" s="128" t="s">
        <v>5</v>
      </c>
      <c r="C34" s="91">
        <v>116084.2</v>
      </c>
      <c r="D34" s="91">
        <v>73814</v>
      </c>
      <c r="E34" s="91">
        <v>8808.0660000000007</v>
      </c>
      <c r="F34" s="91">
        <v>33462.129999999997</v>
      </c>
      <c r="G34" s="91">
        <v>20061.43</v>
      </c>
      <c r="H34" s="91">
        <v>53523.56</v>
      </c>
      <c r="I34" s="91">
        <v>59788.52</v>
      </c>
      <c r="J34" s="91">
        <v>137291.4</v>
      </c>
      <c r="K34" s="123">
        <v>313164.09999999998</v>
      </c>
      <c r="L34" s="87"/>
      <c r="M34" s="177"/>
      <c r="N34" s="132" t="s">
        <v>5</v>
      </c>
      <c r="O34" s="92">
        <f t="shared" ref="O34:V36" si="3">C34/$K34*100</f>
        <v>37.068169691225783</v>
      </c>
      <c r="P34" s="92">
        <f t="shared" si="3"/>
        <v>23.570390092606402</v>
      </c>
      <c r="Q34" s="92">
        <f t="shared" si="3"/>
        <v>2.8126039989896672</v>
      </c>
      <c r="R34" s="92">
        <f t="shared" si="3"/>
        <v>10.6851743223441</v>
      </c>
      <c r="S34" s="92">
        <f t="shared" si="3"/>
        <v>6.4060439878006452</v>
      </c>
      <c r="T34" s="92">
        <f t="shared" si="3"/>
        <v>17.091218310144747</v>
      </c>
      <c r="U34" s="92">
        <f t="shared" si="3"/>
        <v>19.091754131460149</v>
      </c>
      <c r="V34" s="92">
        <f t="shared" si="3"/>
        <v>43.840082563742143</v>
      </c>
      <c r="X34" s="38"/>
      <c r="Y34" s="38"/>
      <c r="Z34" s="38"/>
      <c r="AA34" s="38"/>
      <c r="AB34" s="38"/>
      <c r="AC34" s="38"/>
      <c r="AD34" s="38"/>
      <c r="AE34" s="38"/>
      <c r="AG34" s="14"/>
      <c r="AH34" s="14"/>
      <c r="AI34" s="14"/>
      <c r="AJ34" s="14"/>
      <c r="AK34" s="14"/>
      <c r="AL34" s="14"/>
      <c r="AM34" s="14"/>
      <c r="AN34" s="14"/>
    </row>
    <row r="35" spans="1:40">
      <c r="A35" s="165"/>
      <c r="B35" s="30" t="s">
        <v>10</v>
      </c>
      <c r="C35" s="91">
        <v>11903.11</v>
      </c>
      <c r="D35" s="91">
        <v>8871</v>
      </c>
      <c r="E35" s="91">
        <v>1060.105</v>
      </c>
      <c r="F35" s="91">
        <v>1972.0070000000001</v>
      </c>
      <c r="G35" s="91">
        <v>1315.4179999999999</v>
      </c>
      <c r="H35" s="91">
        <v>3287.4250000000002</v>
      </c>
      <c r="I35" s="91">
        <v>6900.7520000000004</v>
      </c>
      <c r="J35" s="91">
        <v>29822.53</v>
      </c>
      <c r="K35" s="123">
        <v>48626.400000000001</v>
      </c>
      <c r="L35" s="87"/>
      <c r="M35" s="177"/>
      <c r="N35" s="30" t="s">
        <v>10</v>
      </c>
      <c r="O35" s="92">
        <f t="shared" si="3"/>
        <v>24.478698813813075</v>
      </c>
      <c r="P35" s="92">
        <f t="shared" si="3"/>
        <v>18.243176546073737</v>
      </c>
      <c r="Q35" s="92">
        <f t="shared" si="3"/>
        <v>2.1801017554250368</v>
      </c>
      <c r="R35" s="92">
        <f t="shared" si="3"/>
        <v>4.0554246253064177</v>
      </c>
      <c r="S35" s="92">
        <f t="shared" si="3"/>
        <v>2.7051519339288945</v>
      </c>
      <c r="T35" s="92">
        <f t="shared" si="3"/>
        <v>6.7605765592353126</v>
      </c>
      <c r="U35" s="92">
        <f t="shared" si="3"/>
        <v>14.191369297336426</v>
      </c>
      <c r="V35" s="92">
        <f t="shared" si="3"/>
        <v>61.329915436882018</v>
      </c>
      <c r="X35" s="38"/>
      <c r="Y35" s="38"/>
      <c r="Z35" s="38"/>
      <c r="AA35" s="38"/>
      <c r="AB35" s="38"/>
      <c r="AC35" s="38"/>
      <c r="AD35" s="38"/>
      <c r="AE35" s="38"/>
      <c r="AG35" s="14"/>
      <c r="AH35" s="14"/>
      <c r="AI35" s="14"/>
      <c r="AJ35" s="14"/>
      <c r="AK35" s="14"/>
      <c r="AL35" s="14"/>
      <c r="AM35" s="14"/>
      <c r="AN35" s="14"/>
    </row>
    <row r="36" spans="1:40">
      <c r="A36" s="166"/>
      <c r="B36" s="128" t="s">
        <v>11</v>
      </c>
      <c r="C36" s="91">
        <v>40418.120000000003</v>
      </c>
      <c r="D36" s="91">
        <v>33820</v>
      </c>
      <c r="E36" s="91">
        <v>2383.7339999999999</v>
      </c>
      <c r="F36" s="91">
        <v>4214.384</v>
      </c>
      <c r="G36" s="91">
        <v>3696.451</v>
      </c>
      <c r="H36" s="91">
        <v>7910.835</v>
      </c>
      <c r="I36" s="91">
        <v>9987.1280000000006</v>
      </c>
      <c r="J36" s="91">
        <v>60192.6</v>
      </c>
      <c r="K36" s="123">
        <v>110597.8</v>
      </c>
      <c r="L36" s="87"/>
      <c r="M36" s="178"/>
      <c r="N36" s="132" t="s">
        <v>11</v>
      </c>
      <c r="O36" s="92">
        <f t="shared" si="3"/>
        <v>36.54513923423432</v>
      </c>
      <c r="P36" s="92">
        <f t="shared" si="3"/>
        <v>30.57927011206371</v>
      </c>
      <c r="Q36" s="92">
        <f t="shared" si="3"/>
        <v>2.1553177368808423</v>
      </c>
      <c r="R36" s="92">
        <f t="shared" si="3"/>
        <v>3.8105495769355264</v>
      </c>
      <c r="S36" s="92">
        <f t="shared" si="3"/>
        <v>3.3422464099647553</v>
      </c>
      <c r="T36" s="92">
        <f t="shared" si="3"/>
        <v>7.1527959869002817</v>
      </c>
      <c r="U36" s="92">
        <f t="shared" si="3"/>
        <v>9.0301326066160446</v>
      </c>
      <c r="V36" s="92">
        <f t="shared" si="3"/>
        <v>54.424771559651276</v>
      </c>
      <c r="X36" s="38"/>
      <c r="Y36" s="38"/>
      <c r="Z36" s="38"/>
      <c r="AA36" s="38"/>
      <c r="AB36" s="38"/>
      <c r="AC36" s="38"/>
      <c r="AD36" s="38"/>
      <c r="AE36" s="38"/>
      <c r="AG36" s="14"/>
      <c r="AH36" s="14"/>
      <c r="AI36" s="14"/>
      <c r="AJ36" s="14"/>
      <c r="AK36" s="14"/>
      <c r="AL36" s="14"/>
      <c r="AM36" s="14"/>
      <c r="AN36" s="14"/>
    </row>
    <row r="37" spans="1:40" ht="15" customHeight="1">
      <c r="A37" s="164" t="s">
        <v>26</v>
      </c>
      <c r="B37" s="24"/>
      <c r="C37" s="91"/>
      <c r="D37" s="91"/>
      <c r="E37" s="91"/>
      <c r="F37" s="91"/>
      <c r="G37" s="91"/>
      <c r="H37" s="91"/>
      <c r="I37" s="91"/>
      <c r="J37" s="91"/>
      <c r="K37" s="124"/>
      <c r="L37" s="87"/>
      <c r="M37" s="176" t="s">
        <v>26</v>
      </c>
      <c r="N37" s="132"/>
      <c r="O37" s="92"/>
      <c r="P37" s="92"/>
      <c r="Q37" s="92"/>
      <c r="R37" s="92"/>
      <c r="S37" s="92"/>
      <c r="T37" s="92"/>
      <c r="U37" s="92"/>
      <c r="V37" s="92"/>
      <c r="X37" s="38"/>
      <c r="Y37" s="38"/>
      <c r="Z37" s="38"/>
      <c r="AA37" s="38"/>
      <c r="AB37" s="38"/>
      <c r="AC37" s="38"/>
      <c r="AD37" s="38"/>
      <c r="AE37" s="38"/>
      <c r="AG37" s="14"/>
      <c r="AH37" s="14"/>
      <c r="AI37" s="14"/>
      <c r="AJ37" s="14"/>
      <c r="AK37" s="14"/>
      <c r="AL37" s="14"/>
      <c r="AM37" s="14"/>
      <c r="AN37" s="14"/>
    </row>
    <row r="38" spans="1:40">
      <c r="A38" s="165"/>
      <c r="B38" s="128" t="s">
        <v>5</v>
      </c>
      <c r="C38" s="91">
        <v>163409.4</v>
      </c>
      <c r="D38" s="91">
        <v>100366</v>
      </c>
      <c r="E38" s="91">
        <v>15734.42</v>
      </c>
      <c r="F38" s="91">
        <v>47308.95</v>
      </c>
      <c r="G38" s="91">
        <v>32613.8</v>
      </c>
      <c r="H38" s="91">
        <v>79922.75</v>
      </c>
      <c r="I38" s="91">
        <v>70146.039999999994</v>
      </c>
      <c r="J38" s="91">
        <v>127606.3</v>
      </c>
      <c r="K38" s="123">
        <v>361161.7</v>
      </c>
      <c r="L38" s="87"/>
      <c r="M38" s="177"/>
      <c r="N38" s="132" t="s">
        <v>5</v>
      </c>
      <c r="O38" s="92">
        <f t="shared" ref="O38:V40" si="4">C38/$K38*100</f>
        <v>45.245495300304547</v>
      </c>
      <c r="P38" s="92">
        <f t="shared" si="4"/>
        <v>27.789768405675353</v>
      </c>
      <c r="Q38" s="92">
        <f t="shared" si="4"/>
        <v>4.3566136719369739</v>
      </c>
      <c r="R38" s="92">
        <f t="shared" si="4"/>
        <v>13.09910491616359</v>
      </c>
      <c r="S38" s="92">
        <f t="shared" si="4"/>
        <v>9.0302487777635339</v>
      </c>
      <c r="T38" s="92">
        <f t="shared" si="4"/>
        <v>22.129353693927122</v>
      </c>
      <c r="U38" s="92">
        <f t="shared" si="4"/>
        <v>19.422336310854664</v>
      </c>
      <c r="V38" s="92">
        <f t="shared" si="4"/>
        <v>35.332179464212288</v>
      </c>
      <c r="X38" s="38"/>
      <c r="Y38" s="38"/>
      <c r="Z38" s="38"/>
      <c r="AA38" s="38"/>
      <c r="AB38" s="38"/>
      <c r="AC38" s="38"/>
      <c r="AD38" s="38"/>
      <c r="AE38" s="38"/>
      <c r="AG38" s="14"/>
      <c r="AH38" s="14"/>
      <c r="AI38" s="14"/>
      <c r="AJ38" s="14"/>
      <c r="AK38" s="14"/>
      <c r="AL38" s="14"/>
      <c r="AM38" s="14"/>
      <c r="AN38" s="14"/>
    </row>
    <row r="39" spans="1:40">
      <c r="A39" s="165"/>
      <c r="B39" s="30" t="s">
        <v>10</v>
      </c>
      <c r="C39" s="91">
        <v>13002.76</v>
      </c>
      <c r="D39" s="91">
        <v>9398</v>
      </c>
      <c r="E39" s="91">
        <v>1665.461</v>
      </c>
      <c r="F39" s="91">
        <v>1939.3009999999999</v>
      </c>
      <c r="G39" s="91">
        <v>1481.444</v>
      </c>
      <c r="H39" s="91">
        <v>3420.7440000000001</v>
      </c>
      <c r="I39" s="91">
        <v>9149.3520000000008</v>
      </c>
      <c r="J39" s="91">
        <v>26957.18</v>
      </c>
      <c r="K39" s="123">
        <v>49109.3</v>
      </c>
      <c r="L39" s="87"/>
      <c r="M39" s="177"/>
      <c r="N39" s="132" t="s">
        <v>10</v>
      </c>
      <c r="O39" s="92">
        <f t="shared" si="4"/>
        <v>26.47718456585616</v>
      </c>
      <c r="P39" s="92">
        <f t="shared" si="4"/>
        <v>19.136904822508161</v>
      </c>
      <c r="Q39" s="92">
        <f t="shared" si="4"/>
        <v>3.3913352460735542</v>
      </c>
      <c r="R39" s="92">
        <f t="shared" si="4"/>
        <v>3.9489485698228237</v>
      </c>
      <c r="S39" s="92">
        <f t="shared" si="4"/>
        <v>3.0166261787482203</v>
      </c>
      <c r="T39" s="92">
        <f t="shared" si="4"/>
        <v>6.9655727122968569</v>
      </c>
      <c r="U39" s="92">
        <f t="shared" si="4"/>
        <v>18.630589318112865</v>
      </c>
      <c r="V39" s="92">
        <f t="shared" si="4"/>
        <v>54.892209825837469</v>
      </c>
      <c r="X39" s="38"/>
      <c r="Y39" s="38"/>
      <c r="Z39" s="38"/>
      <c r="AA39" s="38"/>
      <c r="AB39" s="38"/>
      <c r="AC39" s="38"/>
      <c r="AD39" s="38"/>
      <c r="AE39" s="38"/>
      <c r="AG39" s="14"/>
      <c r="AH39" s="14"/>
      <c r="AI39" s="14"/>
      <c r="AJ39" s="14"/>
      <c r="AK39" s="14"/>
      <c r="AL39" s="14"/>
      <c r="AM39" s="14"/>
      <c r="AN39" s="14"/>
    </row>
    <row r="40" spans="1:40">
      <c r="A40" s="166"/>
      <c r="B40" s="39" t="s">
        <v>11</v>
      </c>
      <c r="C40" s="91">
        <v>56010.71</v>
      </c>
      <c r="D40" s="91">
        <v>46249</v>
      </c>
      <c r="E40" s="91">
        <v>3899.6909999999998</v>
      </c>
      <c r="F40" s="91">
        <v>5862.02</v>
      </c>
      <c r="G40" s="91">
        <v>5313.3620000000001</v>
      </c>
      <c r="H40" s="91">
        <v>11175.38</v>
      </c>
      <c r="I40" s="91">
        <v>18668.490000000002</v>
      </c>
      <c r="J40" s="91">
        <v>74448.679999999993</v>
      </c>
      <c r="K40" s="123">
        <v>149127.9</v>
      </c>
      <c r="L40" s="87"/>
      <c r="M40" s="178"/>
      <c r="N40" s="20" t="s">
        <v>11</v>
      </c>
      <c r="O40" s="92">
        <f t="shared" si="4"/>
        <v>37.558840431602675</v>
      </c>
      <c r="P40" s="92">
        <f t="shared" si="4"/>
        <v>31.012976109768864</v>
      </c>
      <c r="Q40" s="92">
        <f t="shared" si="4"/>
        <v>2.614997596023279</v>
      </c>
      <c r="R40" s="92">
        <f t="shared" si="4"/>
        <v>3.9308673963758629</v>
      </c>
      <c r="S40" s="92">
        <f t="shared" si="4"/>
        <v>3.5629563616197908</v>
      </c>
      <c r="T40" s="92">
        <f t="shared" si="4"/>
        <v>7.4938224168649858</v>
      </c>
      <c r="U40" s="92">
        <f t="shared" si="4"/>
        <v>12.518442223085019</v>
      </c>
      <c r="V40" s="92">
        <f t="shared" si="4"/>
        <v>49.922703934005639</v>
      </c>
      <c r="X40" s="38"/>
      <c r="Y40" s="38"/>
      <c r="Z40" s="38"/>
      <c r="AA40" s="38"/>
      <c r="AB40" s="38"/>
      <c r="AC40" s="38"/>
      <c r="AD40" s="38"/>
      <c r="AE40" s="38"/>
      <c r="AG40" s="14"/>
      <c r="AH40" s="14"/>
      <c r="AI40" s="14"/>
      <c r="AJ40" s="14"/>
      <c r="AK40" s="14"/>
      <c r="AL40" s="14"/>
      <c r="AM40" s="14"/>
      <c r="AN40" s="14"/>
    </row>
    <row r="41" spans="1:40" ht="15">
      <c r="A41" s="16"/>
      <c r="B41" s="90"/>
      <c r="C41" s="90"/>
      <c r="D41" s="90"/>
      <c r="E41" s="90"/>
      <c r="F41" s="90"/>
      <c r="G41" s="90"/>
      <c r="H41" s="90"/>
      <c r="I41" s="90"/>
      <c r="J41" s="90"/>
      <c r="K41" s="93"/>
      <c r="L41" s="87"/>
      <c r="M41" s="11"/>
      <c r="N41" s="3"/>
      <c r="O41" s="3"/>
      <c r="P41" s="3"/>
      <c r="Q41" s="3"/>
      <c r="R41" s="3"/>
      <c r="S41" s="3"/>
      <c r="T41" s="3"/>
      <c r="U41" s="3"/>
      <c r="V41" s="87"/>
    </row>
    <row r="43" spans="1:40" ht="12.75" customHeight="1">
      <c r="A43" s="175" t="s">
        <v>60</v>
      </c>
      <c r="B43" s="149"/>
      <c r="C43" s="149"/>
      <c r="D43" s="149"/>
      <c r="E43" s="149"/>
      <c r="F43" s="149"/>
      <c r="G43" s="149"/>
      <c r="H43" s="149"/>
      <c r="I43" s="149"/>
      <c r="J43" s="149"/>
      <c r="K43" s="90"/>
      <c r="L43" s="87"/>
      <c r="M43" s="175" t="s">
        <v>61</v>
      </c>
      <c r="N43" s="149"/>
      <c r="O43" s="149"/>
      <c r="P43" s="149"/>
      <c r="Q43" s="149"/>
      <c r="R43" s="149"/>
      <c r="S43" s="149"/>
      <c r="T43" s="149"/>
      <c r="U43" s="149"/>
      <c r="V43" s="149"/>
    </row>
    <row r="44" spans="1:40" ht="34.5" customHeight="1">
      <c r="A44" s="167" t="s">
        <v>1</v>
      </c>
      <c r="B44" s="167" t="s">
        <v>2</v>
      </c>
      <c r="C44" s="157" t="s">
        <v>14</v>
      </c>
      <c r="D44" s="157" t="s">
        <v>52</v>
      </c>
      <c r="E44" s="173" t="s">
        <v>53</v>
      </c>
      <c r="F44" s="174"/>
      <c r="G44" s="157" t="s">
        <v>54</v>
      </c>
      <c r="H44" s="157" t="s">
        <v>55</v>
      </c>
      <c r="I44" s="157" t="s">
        <v>17</v>
      </c>
      <c r="J44" s="157" t="s">
        <v>18</v>
      </c>
      <c r="K44" s="171" t="s">
        <v>19</v>
      </c>
      <c r="L44" s="87"/>
      <c r="M44" s="167" t="s">
        <v>1</v>
      </c>
      <c r="N44" s="167" t="s">
        <v>2</v>
      </c>
      <c r="O44" s="157" t="s">
        <v>14</v>
      </c>
      <c r="P44" s="157" t="s">
        <v>52</v>
      </c>
      <c r="Q44" s="173" t="s">
        <v>53</v>
      </c>
      <c r="R44" s="174"/>
      <c r="S44" s="157" t="s">
        <v>54</v>
      </c>
      <c r="T44" s="157" t="s">
        <v>56</v>
      </c>
      <c r="U44" s="157" t="s">
        <v>17</v>
      </c>
      <c r="V44" s="157" t="s">
        <v>18</v>
      </c>
    </row>
    <row r="45" spans="1:40">
      <c r="A45" s="168"/>
      <c r="B45" s="168"/>
      <c r="C45" s="157"/>
      <c r="D45" s="157"/>
      <c r="E45" s="129" t="s">
        <v>20</v>
      </c>
      <c r="F45" s="129" t="s">
        <v>21</v>
      </c>
      <c r="G45" s="157"/>
      <c r="H45" s="157"/>
      <c r="I45" s="157"/>
      <c r="J45" s="157"/>
      <c r="K45" s="172"/>
      <c r="L45" s="87"/>
      <c r="M45" s="168"/>
      <c r="N45" s="168"/>
      <c r="O45" s="157"/>
      <c r="P45" s="157"/>
      <c r="Q45" s="129" t="s">
        <v>20</v>
      </c>
      <c r="R45" s="129" t="s">
        <v>21</v>
      </c>
      <c r="S45" s="157"/>
      <c r="T45" s="157"/>
      <c r="U45" s="157"/>
      <c r="V45" s="157"/>
    </row>
    <row r="46" spans="1:40">
      <c r="A46" s="150" t="s">
        <v>5</v>
      </c>
      <c r="B46" s="30"/>
      <c r="C46" s="91"/>
      <c r="D46" s="91"/>
      <c r="E46" s="91"/>
      <c r="F46" s="91"/>
      <c r="G46" s="91"/>
      <c r="H46" s="91"/>
      <c r="I46" s="91"/>
      <c r="J46" s="91"/>
      <c r="K46" s="91"/>
      <c r="L46" s="87"/>
      <c r="M46" s="186" t="s">
        <v>5</v>
      </c>
      <c r="N46" s="18"/>
      <c r="O46" s="17"/>
      <c r="P46" s="17"/>
      <c r="Q46" s="17"/>
      <c r="R46" s="17"/>
      <c r="S46" s="17"/>
      <c r="T46" s="17"/>
      <c r="U46" s="17"/>
      <c r="V46" s="17"/>
    </row>
    <row r="47" spans="1:40">
      <c r="A47" s="151"/>
      <c r="B47" s="30" t="s">
        <v>7</v>
      </c>
      <c r="C47" s="91">
        <v>100087.9</v>
      </c>
      <c r="D47" s="91">
        <v>71680</v>
      </c>
      <c r="E47" s="91">
        <v>5101.4070000000002</v>
      </c>
      <c r="F47" s="91">
        <v>23306.47</v>
      </c>
      <c r="G47" s="91">
        <v>32253.37</v>
      </c>
      <c r="H47" s="91">
        <v>55559.85</v>
      </c>
      <c r="I47" s="91">
        <v>6765.5370000000003</v>
      </c>
      <c r="J47" s="91">
        <v>60570.32</v>
      </c>
      <c r="K47" s="91">
        <v>167423.70000000001</v>
      </c>
      <c r="L47" s="87"/>
      <c r="M47" s="187"/>
      <c r="N47" s="30" t="s">
        <v>7</v>
      </c>
      <c r="O47" s="92">
        <f t="shared" ref="O47:V49" si="5">C47/$K47*100</f>
        <v>59.781201825070163</v>
      </c>
      <c r="P47" s="92">
        <f t="shared" si="5"/>
        <v>42.813532373254205</v>
      </c>
      <c r="Q47" s="92">
        <f t="shared" si="5"/>
        <v>3.047004097986127</v>
      </c>
      <c r="R47" s="92">
        <f t="shared" si="5"/>
        <v>13.920651616228765</v>
      </c>
      <c r="S47" s="92">
        <f t="shared" si="5"/>
        <v>19.264518703146567</v>
      </c>
      <c r="T47" s="92">
        <f t="shared" si="5"/>
        <v>33.185176292245359</v>
      </c>
      <c r="U47" s="92">
        <f t="shared" si="5"/>
        <v>4.0409673182470582</v>
      </c>
      <c r="V47" s="92">
        <f t="shared" si="5"/>
        <v>36.177864902041946</v>
      </c>
      <c r="X47" s="38"/>
      <c r="Y47" s="38"/>
      <c r="Z47" s="38"/>
      <c r="AA47" s="38"/>
      <c r="AB47" s="38"/>
      <c r="AC47" s="38"/>
      <c r="AD47" s="38"/>
      <c r="AE47" s="38"/>
      <c r="AG47" s="14"/>
      <c r="AH47" s="14"/>
      <c r="AI47" s="14"/>
      <c r="AJ47" s="14"/>
      <c r="AK47" s="14"/>
      <c r="AL47" s="14"/>
      <c r="AM47" s="14"/>
      <c r="AN47" s="14"/>
    </row>
    <row r="48" spans="1:40">
      <c r="A48" s="151"/>
      <c r="B48" s="30" t="s">
        <v>8</v>
      </c>
      <c r="C48" s="91">
        <v>4935.9139999999998</v>
      </c>
      <c r="D48" s="91">
        <v>4255</v>
      </c>
      <c r="E48" s="91">
        <v>504.42529999999999</v>
      </c>
      <c r="F48" s="91">
        <v>176.489</v>
      </c>
      <c r="G48" s="91">
        <v>644.63139999999999</v>
      </c>
      <c r="H48" s="91">
        <v>821.12040000000002</v>
      </c>
      <c r="I48" s="91">
        <v>3989.1550000000002</v>
      </c>
      <c r="J48" s="91">
        <v>31963.84</v>
      </c>
      <c r="K48" s="91">
        <v>40888.910000000003</v>
      </c>
      <c r="L48" s="87"/>
      <c r="M48" s="187"/>
      <c r="N48" s="30" t="s">
        <v>8</v>
      </c>
      <c r="O48" s="92">
        <f t="shared" si="5"/>
        <v>12.071522571768236</v>
      </c>
      <c r="P48" s="92">
        <f t="shared" si="5"/>
        <v>10.406244627210654</v>
      </c>
      <c r="Q48" s="92">
        <f t="shared" si="5"/>
        <v>1.2336481945838125</v>
      </c>
      <c r="R48" s="92">
        <f t="shared" si="5"/>
        <v>0.43163048366904372</v>
      </c>
      <c r="S48" s="92">
        <f t="shared" si="5"/>
        <v>1.5765433708064116</v>
      </c>
      <c r="T48" s="92">
        <f t="shared" si="5"/>
        <v>2.0081738544754555</v>
      </c>
      <c r="U48" s="92">
        <f t="shared" si="5"/>
        <v>9.7560805607192762</v>
      </c>
      <c r="V48" s="92">
        <f t="shared" si="5"/>
        <v>78.172394421861569</v>
      </c>
      <c r="X48" s="38"/>
      <c r="Y48" s="38"/>
      <c r="Z48" s="38"/>
      <c r="AA48" s="38"/>
      <c r="AB48" s="38"/>
      <c r="AC48" s="38"/>
      <c r="AD48" s="38"/>
      <c r="AE48" s="38"/>
      <c r="AG48" s="14"/>
      <c r="AH48" s="14"/>
      <c r="AI48" s="14"/>
      <c r="AJ48" s="14"/>
      <c r="AK48" s="14"/>
      <c r="AL48" s="14"/>
      <c r="AM48" s="14"/>
      <c r="AN48" s="14"/>
    </row>
    <row r="49" spans="1:40">
      <c r="A49" s="152"/>
      <c r="B49" s="30" t="s">
        <v>9</v>
      </c>
      <c r="C49" s="91">
        <v>189076</v>
      </c>
      <c r="D49" s="91">
        <v>107739</v>
      </c>
      <c r="E49" s="91">
        <v>20070.28</v>
      </c>
      <c r="F49" s="91">
        <v>61266.67</v>
      </c>
      <c r="G49" s="91">
        <v>22291.24</v>
      </c>
      <c r="H49" s="91">
        <v>83557.91</v>
      </c>
      <c r="I49" s="91">
        <v>126323.4</v>
      </c>
      <c r="J49" s="91">
        <v>198407.7</v>
      </c>
      <c r="K49" s="91">
        <v>513807.1</v>
      </c>
      <c r="L49" s="87"/>
      <c r="M49" s="188"/>
      <c r="N49" s="30" t="s">
        <v>9</v>
      </c>
      <c r="O49" s="92">
        <f t="shared" si="5"/>
        <v>36.799024380939855</v>
      </c>
      <c r="P49" s="92">
        <f t="shared" si="5"/>
        <v>20.96876434755378</v>
      </c>
      <c r="Q49" s="92">
        <f t="shared" si="5"/>
        <v>3.9061896964833691</v>
      </c>
      <c r="R49" s="92">
        <f t="shared" si="5"/>
        <v>11.924060605624174</v>
      </c>
      <c r="S49" s="92">
        <f t="shared" si="5"/>
        <v>4.3384453036947139</v>
      </c>
      <c r="T49" s="92">
        <f t="shared" si="5"/>
        <v>16.26250590931889</v>
      </c>
      <c r="U49" s="92">
        <f t="shared" si="5"/>
        <v>24.585763801239803</v>
      </c>
      <c r="V49" s="92">
        <f t="shared" si="5"/>
        <v>38.615211817820352</v>
      </c>
      <c r="X49" s="38"/>
      <c r="Y49" s="38"/>
      <c r="Z49" s="38"/>
      <c r="AA49" s="38"/>
      <c r="AB49" s="38"/>
      <c r="AC49" s="38"/>
      <c r="AD49" s="38"/>
      <c r="AE49" s="38"/>
      <c r="AG49" s="14"/>
      <c r="AH49" s="14"/>
      <c r="AI49" s="14"/>
      <c r="AJ49" s="14"/>
      <c r="AK49" s="14"/>
      <c r="AL49" s="14"/>
      <c r="AM49" s="14"/>
      <c r="AN49" s="14"/>
    </row>
    <row r="50" spans="1:40">
      <c r="A50" s="164" t="s">
        <v>10</v>
      </c>
      <c r="B50" s="4"/>
      <c r="C50" s="91"/>
      <c r="D50" s="91"/>
      <c r="E50" s="91"/>
      <c r="F50" s="91"/>
      <c r="G50" s="91"/>
      <c r="H50" s="91"/>
      <c r="I50" s="91"/>
      <c r="J50" s="91"/>
      <c r="K50" s="91"/>
      <c r="L50" s="87"/>
      <c r="M50" s="176" t="s">
        <v>10</v>
      </c>
      <c r="N50" s="5"/>
      <c r="O50" s="92"/>
      <c r="P50" s="91"/>
      <c r="Q50" s="92"/>
      <c r="R50" s="92"/>
      <c r="S50" s="92"/>
      <c r="T50" s="92"/>
      <c r="U50" s="92"/>
      <c r="V50" s="92"/>
      <c r="X50" s="38"/>
      <c r="Y50" s="38"/>
      <c r="Z50" s="38"/>
      <c r="AA50" s="38"/>
      <c r="AB50" s="38"/>
      <c r="AC50" s="38"/>
      <c r="AD50" s="38"/>
      <c r="AE50" s="38"/>
      <c r="AG50" s="14"/>
      <c r="AH50" s="14"/>
      <c r="AI50" s="14"/>
      <c r="AJ50" s="14"/>
      <c r="AK50" s="14"/>
      <c r="AL50" s="14"/>
      <c r="AM50" s="14"/>
      <c r="AN50" s="14"/>
    </row>
    <row r="51" spans="1:40">
      <c r="A51" s="165"/>
      <c r="B51" s="30" t="s">
        <v>7</v>
      </c>
      <c r="C51" s="91">
        <v>8880.4740000000002</v>
      </c>
      <c r="D51" s="91">
        <v>7116</v>
      </c>
      <c r="E51" s="91">
        <v>583.53539999999998</v>
      </c>
      <c r="F51" s="91">
        <v>1180.9390000000001</v>
      </c>
      <c r="G51" s="91">
        <v>1511.163</v>
      </c>
      <c r="H51" s="91">
        <v>2692.1019999999999</v>
      </c>
      <c r="I51" s="91">
        <v>1103.4659999999999</v>
      </c>
      <c r="J51" s="91">
        <v>15560.33</v>
      </c>
      <c r="K51" s="91">
        <v>25544.27</v>
      </c>
      <c r="L51" s="87"/>
      <c r="M51" s="177"/>
      <c r="N51" s="30" t="s">
        <v>7</v>
      </c>
      <c r="O51" s="92">
        <f t="shared" ref="O51:V53" si="6">C51/$K51*100</f>
        <v>34.765033410623985</v>
      </c>
      <c r="P51" s="92">
        <f t="shared" si="6"/>
        <v>27.857519514161101</v>
      </c>
      <c r="Q51" s="92">
        <f t="shared" si="6"/>
        <v>2.2844082058324626</v>
      </c>
      <c r="R51" s="92">
        <f t="shared" si="6"/>
        <v>4.6231072565393339</v>
      </c>
      <c r="S51" s="92">
        <f t="shared" si="6"/>
        <v>5.9158590165230791</v>
      </c>
      <c r="T51" s="92">
        <f t="shared" si="6"/>
        <v>10.538966273062412</v>
      </c>
      <c r="U51" s="92">
        <f t="shared" si="6"/>
        <v>4.31981810402098</v>
      </c>
      <c r="V51" s="92">
        <f t="shared" si="6"/>
        <v>60.915148485355033</v>
      </c>
      <c r="X51" s="38"/>
      <c r="Y51" s="38"/>
      <c r="Z51" s="38"/>
      <c r="AA51" s="38"/>
      <c r="AB51" s="38"/>
      <c r="AC51" s="38"/>
      <c r="AD51" s="38"/>
      <c r="AE51" s="38"/>
      <c r="AG51" s="14"/>
      <c r="AH51" s="14"/>
      <c r="AI51" s="14"/>
      <c r="AJ51" s="14"/>
      <c r="AK51" s="14"/>
      <c r="AL51" s="14"/>
      <c r="AM51" s="14"/>
      <c r="AN51" s="14"/>
    </row>
    <row r="52" spans="1:40">
      <c r="A52" s="165"/>
      <c r="B52" s="30" t="s">
        <v>8</v>
      </c>
      <c r="C52" s="91">
        <v>1295.259</v>
      </c>
      <c r="D52" s="91">
        <v>1123</v>
      </c>
      <c r="E52" s="91">
        <v>127.5414</v>
      </c>
      <c r="F52" s="91">
        <v>44.717230000000001</v>
      </c>
      <c r="G52" s="91">
        <v>78.034829999999999</v>
      </c>
      <c r="H52" s="91">
        <v>122.7521</v>
      </c>
      <c r="I52" s="91">
        <v>1078.0150000000001</v>
      </c>
      <c r="J52" s="91">
        <v>10174.780000000001</v>
      </c>
      <c r="K52" s="91">
        <v>12548.05</v>
      </c>
      <c r="L52" s="87"/>
      <c r="M52" s="177"/>
      <c r="N52" s="30" t="s">
        <v>8</v>
      </c>
      <c r="O52" s="92">
        <f t="shared" si="6"/>
        <v>10.32239272237519</v>
      </c>
      <c r="P52" s="92">
        <f t="shared" si="6"/>
        <v>8.9495977462633647</v>
      </c>
      <c r="Q52" s="92">
        <f t="shared" si="6"/>
        <v>1.0164240658907162</v>
      </c>
      <c r="R52" s="92">
        <f t="shared" si="6"/>
        <v>0.35636796155577966</v>
      </c>
      <c r="S52" s="92">
        <f t="shared" si="6"/>
        <v>0.62188810213539159</v>
      </c>
      <c r="T52" s="92">
        <f t="shared" si="6"/>
        <v>0.97825638246580149</v>
      </c>
      <c r="U52" s="92">
        <f t="shared" si="6"/>
        <v>8.5910958276385596</v>
      </c>
      <c r="V52" s="92">
        <f t="shared" si="6"/>
        <v>81.086543327449291</v>
      </c>
      <c r="X52" s="38"/>
      <c r="Y52" s="38"/>
      <c r="Z52" s="38"/>
      <c r="AA52" s="38"/>
      <c r="AB52" s="38"/>
      <c r="AC52" s="38"/>
      <c r="AD52" s="38"/>
      <c r="AE52" s="38"/>
      <c r="AG52" s="14"/>
      <c r="AH52" s="14"/>
      <c r="AI52" s="14"/>
      <c r="AJ52" s="14"/>
      <c r="AK52" s="14"/>
      <c r="AL52" s="14"/>
      <c r="AM52" s="14"/>
      <c r="AN52" s="14"/>
    </row>
    <row r="53" spans="1:40">
      <c r="A53" s="166"/>
      <c r="B53" s="30" t="s">
        <v>9</v>
      </c>
      <c r="C53" s="91">
        <v>16696.82</v>
      </c>
      <c r="D53" s="91">
        <v>11459</v>
      </c>
      <c r="E53" s="91">
        <v>2181.9450000000002</v>
      </c>
      <c r="F53" s="91">
        <v>3055.87</v>
      </c>
      <c r="G53" s="91">
        <v>1477.693</v>
      </c>
      <c r="H53" s="91">
        <v>4533.5630000000001</v>
      </c>
      <c r="I53" s="91">
        <v>14898.27</v>
      </c>
      <c r="J53" s="91">
        <v>37065.67</v>
      </c>
      <c r="K53" s="91">
        <v>68660.75</v>
      </c>
      <c r="L53" s="87"/>
      <c r="M53" s="178"/>
      <c r="N53" s="30" t="s">
        <v>9</v>
      </c>
      <c r="O53" s="92">
        <f t="shared" si="6"/>
        <v>24.317852630505783</v>
      </c>
      <c r="P53" s="92">
        <f t="shared" si="6"/>
        <v>16.689302112196561</v>
      </c>
      <c r="Q53" s="92">
        <f t="shared" si="6"/>
        <v>3.177863626598894</v>
      </c>
      <c r="R53" s="92">
        <f t="shared" si="6"/>
        <v>4.4506796095294625</v>
      </c>
      <c r="S53" s="92">
        <f t="shared" si="6"/>
        <v>2.1521655385354803</v>
      </c>
      <c r="T53" s="92">
        <f t="shared" si="6"/>
        <v>6.6028451480649428</v>
      </c>
      <c r="U53" s="92">
        <f t="shared" si="6"/>
        <v>21.698379350647933</v>
      </c>
      <c r="V53" s="92">
        <f t="shared" si="6"/>
        <v>53.983782583208018</v>
      </c>
      <c r="X53" s="38"/>
      <c r="Y53" s="38"/>
      <c r="Z53" s="38"/>
      <c r="AA53" s="38"/>
      <c r="AB53" s="38"/>
      <c r="AC53" s="38"/>
      <c r="AD53" s="38"/>
      <c r="AE53" s="38"/>
      <c r="AG53" s="14"/>
      <c r="AH53" s="14"/>
      <c r="AI53" s="14"/>
      <c r="AJ53" s="14"/>
      <c r="AK53" s="14"/>
      <c r="AL53" s="14"/>
      <c r="AM53" s="14"/>
      <c r="AN53" s="14"/>
    </row>
    <row r="54" spans="1:40">
      <c r="A54" s="150" t="s">
        <v>11</v>
      </c>
      <c r="B54" s="87"/>
      <c r="C54" s="91"/>
      <c r="D54" s="91"/>
      <c r="E54" s="91"/>
      <c r="F54" s="91"/>
      <c r="G54" s="91"/>
      <c r="H54" s="91"/>
      <c r="I54" s="91"/>
      <c r="J54" s="91"/>
      <c r="K54" s="91"/>
      <c r="L54" s="87"/>
      <c r="M54" s="186" t="s">
        <v>11</v>
      </c>
      <c r="N54" s="87"/>
      <c r="O54" s="17"/>
      <c r="P54" s="17"/>
      <c r="Q54" s="17"/>
      <c r="R54" s="17"/>
      <c r="S54" s="17"/>
      <c r="T54" s="17"/>
      <c r="U54" s="17"/>
      <c r="V54" s="17"/>
      <c r="X54" s="38"/>
      <c r="Y54" s="38"/>
      <c r="Z54" s="38"/>
      <c r="AA54" s="38"/>
      <c r="AB54" s="38"/>
      <c r="AC54" s="38"/>
      <c r="AD54" s="38"/>
      <c r="AE54" s="38"/>
      <c r="AG54" s="14"/>
      <c r="AH54" s="14"/>
      <c r="AI54" s="14"/>
      <c r="AJ54" s="14"/>
      <c r="AK54" s="14"/>
      <c r="AL54" s="14"/>
      <c r="AM54" s="14"/>
      <c r="AN54" s="14"/>
    </row>
    <row r="55" spans="1:40">
      <c r="A55" s="151"/>
      <c r="B55" s="30" t="s">
        <v>7</v>
      </c>
      <c r="C55" s="91">
        <v>32736.69</v>
      </c>
      <c r="D55" s="91">
        <v>29716</v>
      </c>
      <c r="E55" s="91">
        <v>1050.096</v>
      </c>
      <c r="F55" s="91">
        <v>1970.5909999999999</v>
      </c>
      <c r="G55" s="91">
        <v>3882.422</v>
      </c>
      <c r="H55" s="91">
        <v>5853.0129999999999</v>
      </c>
      <c r="I55" s="91">
        <v>1517.433</v>
      </c>
      <c r="J55" s="91">
        <v>31952.22</v>
      </c>
      <c r="K55" s="91">
        <v>66206.34</v>
      </c>
      <c r="L55" s="87"/>
      <c r="M55" s="187"/>
      <c r="N55" s="30" t="s">
        <v>7</v>
      </c>
      <c r="O55" s="92">
        <f t="shared" ref="O55:V57" si="7">C55/$K55*100</f>
        <v>49.446457846786274</v>
      </c>
      <c r="P55" s="92">
        <f t="shared" si="7"/>
        <v>44.883918972110529</v>
      </c>
      <c r="Q55" s="92">
        <f t="shared" si="7"/>
        <v>1.5860958331180972</v>
      </c>
      <c r="R55" s="92">
        <f t="shared" si="7"/>
        <v>2.9764385102695603</v>
      </c>
      <c r="S55" s="92">
        <f t="shared" si="7"/>
        <v>5.8641241911273152</v>
      </c>
      <c r="T55" s="92">
        <f t="shared" si="7"/>
        <v>8.8405627013968751</v>
      </c>
      <c r="U55" s="92">
        <f t="shared" si="7"/>
        <v>2.2919753606678759</v>
      </c>
      <c r="V55" s="92">
        <f t="shared" si="7"/>
        <v>48.261571323833948</v>
      </c>
      <c r="X55" s="38"/>
      <c r="Y55" s="38"/>
      <c r="Z55" s="38"/>
      <c r="AA55" s="38"/>
      <c r="AB55" s="38"/>
      <c r="AC55" s="38"/>
      <c r="AD55" s="38"/>
      <c r="AE55" s="38"/>
      <c r="AG55" s="14"/>
      <c r="AH55" s="14"/>
      <c r="AI55" s="14"/>
      <c r="AJ55" s="14"/>
      <c r="AK55" s="14"/>
      <c r="AL55" s="14"/>
      <c r="AM55" s="14"/>
      <c r="AN55" s="14"/>
    </row>
    <row r="56" spans="1:40">
      <c r="A56" s="151"/>
      <c r="B56" s="30" t="s">
        <v>8</v>
      </c>
      <c r="C56" s="91">
        <v>12664.9</v>
      </c>
      <c r="D56" s="91">
        <v>11559</v>
      </c>
      <c r="E56" s="91">
        <v>631.38080000000002</v>
      </c>
      <c r="F56" s="91">
        <v>474.51650000000001</v>
      </c>
      <c r="G56" s="91">
        <v>839.40989999999999</v>
      </c>
      <c r="H56" s="91">
        <v>1313.9259999999999</v>
      </c>
      <c r="I56" s="91">
        <v>3685.6390000000001</v>
      </c>
      <c r="J56" s="91">
        <v>33343.620000000003</v>
      </c>
      <c r="K56" s="91">
        <v>49694.16</v>
      </c>
      <c r="L56" s="87"/>
      <c r="M56" s="187"/>
      <c r="N56" s="30" t="s">
        <v>8</v>
      </c>
      <c r="O56" s="92">
        <f t="shared" si="7"/>
        <v>25.485690873937699</v>
      </c>
      <c r="P56" s="92">
        <f t="shared" si="7"/>
        <v>23.260278471353573</v>
      </c>
      <c r="Q56" s="92">
        <f t="shared" si="7"/>
        <v>1.2705331974622369</v>
      </c>
      <c r="R56" s="92">
        <f t="shared" si="7"/>
        <v>0.9548737718878838</v>
      </c>
      <c r="S56" s="92">
        <f t="shared" si="7"/>
        <v>1.6891520049840865</v>
      </c>
      <c r="T56" s="92">
        <f t="shared" si="7"/>
        <v>2.6440249719484137</v>
      </c>
      <c r="U56" s="92">
        <f t="shared" si="7"/>
        <v>7.4166441288070875</v>
      </c>
      <c r="V56" s="92">
        <f t="shared" si="7"/>
        <v>67.097662984946311</v>
      </c>
      <c r="X56" s="38"/>
      <c r="Y56" s="38"/>
      <c r="Z56" s="38"/>
      <c r="AA56" s="38"/>
      <c r="AB56" s="38"/>
      <c r="AC56" s="38"/>
      <c r="AD56" s="38"/>
      <c r="AE56" s="38"/>
      <c r="AG56" s="14"/>
      <c r="AH56" s="14"/>
      <c r="AI56" s="14"/>
      <c r="AJ56" s="14"/>
      <c r="AK56" s="14"/>
      <c r="AL56" s="14"/>
      <c r="AM56" s="14"/>
      <c r="AN56" s="14"/>
    </row>
    <row r="57" spans="1:40">
      <c r="A57" s="152"/>
      <c r="B57" s="30" t="s">
        <v>9</v>
      </c>
      <c r="C57" s="91">
        <v>56554.96</v>
      </c>
      <c r="D57" s="91">
        <v>43567</v>
      </c>
      <c r="E57" s="91">
        <v>4900.5739999999996</v>
      </c>
      <c r="F57" s="91">
        <v>8087.384</v>
      </c>
      <c r="G57" s="91">
        <v>4681.3419999999996</v>
      </c>
      <c r="H57" s="91">
        <v>12768.73</v>
      </c>
      <c r="I57" s="91">
        <v>24972.14</v>
      </c>
      <c r="J57" s="91">
        <v>81395.009999999995</v>
      </c>
      <c r="K57" s="91">
        <v>162922.1</v>
      </c>
      <c r="L57" s="87"/>
      <c r="M57" s="188"/>
      <c r="N57" s="30" t="s">
        <v>9</v>
      </c>
      <c r="O57" s="92">
        <f t="shared" si="7"/>
        <v>34.712884255727126</v>
      </c>
      <c r="P57" s="92">
        <f t="shared" si="7"/>
        <v>26.741000760486145</v>
      </c>
      <c r="Q57" s="92">
        <f t="shared" si="7"/>
        <v>3.0079246461959421</v>
      </c>
      <c r="R57" s="92">
        <f t="shared" si="7"/>
        <v>4.9639576214644912</v>
      </c>
      <c r="S57" s="92">
        <f t="shared" si="7"/>
        <v>2.8733621773841604</v>
      </c>
      <c r="T57" s="92">
        <f t="shared" si="7"/>
        <v>7.837322254009738</v>
      </c>
      <c r="U57" s="92">
        <f t="shared" si="7"/>
        <v>15.327656591708552</v>
      </c>
      <c r="V57" s="92">
        <f t="shared" si="7"/>
        <v>49.959465290467037</v>
      </c>
      <c r="X57" s="38"/>
      <c r="Y57" s="38"/>
      <c r="Z57" s="38"/>
      <c r="AA57" s="38"/>
      <c r="AB57" s="38"/>
      <c r="AC57" s="38"/>
      <c r="AD57" s="38"/>
      <c r="AE57" s="38"/>
      <c r="AG57" s="14"/>
      <c r="AH57" s="14"/>
      <c r="AI57" s="14"/>
      <c r="AJ57" s="14"/>
      <c r="AK57" s="14"/>
      <c r="AL57" s="14"/>
      <c r="AM57" s="14"/>
      <c r="AN57" s="14"/>
    </row>
    <row r="58" spans="1:40" customFormat="1" ht="1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</row>
    <row r="60" spans="1:40" ht="12.75" customHeight="1">
      <c r="A60" s="175" t="s">
        <v>62</v>
      </c>
      <c r="B60" s="149"/>
      <c r="C60" s="149"/>
      <c r="D60" s="149"/>
      <c r="E60" s="149"/>
      <c r="F60" s="149"/>
      <c r="G60" s="149"/>
      <c r="H60" s="149"/>
      <c r="I60" s="149"/>
      <c r="J60" s="149"/>
      <c r="K60" s="90"/>
      <c r="L60" s="87"/>
      <c r="M60" s="175" t="s">
        <v>62</v>
      </c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40" ht="34.5" customHeight="1">
      <c r="A61" s="167" t="s">
        <v>1</v>
      </c>
      <c r="B61" s="167" t="s">
        <v>2</v>
      </c>
      <c r="C61" s="157" t="s">
        <v>14</v>
      </c>
      <c r="D61" s="157" t="s">
        <v>52</v>
      </c>
      <c r="E61" s="173" t="s">
        <v>53</v>
      </c>
      <c r="F61" s="174"/>
      <c r="G61" s="157" t="s">
        <v>54</v>
      </c>
      <c r="H61" s="157" t="s">
        <v>55</v>
      </c>
      <c r="I61" s="157" t="s">
        <v>17</v>
      </c>
      <c r="J61" s="157" t="s">
        <v>18</v>
      </c>
      <c r="K61" s="171" t="s">
        <v>19</v>
      </c>
      <c r="L61" s="87"/>
      <c r="M61" s="167" t="s">
        <v>1</v>
      </c>
      <c r="N61" s="167" t="s">
        <v>2</v>
      </c>
      <c r="O61" s="157" t="s">
        <v>14</v>
      </c>
      <c r="P61" s="157" t="s">
        <v>52</v>
      </c>
      <c r="Q61" s="173" t="s">
        <v>53</v>
      </c>
      <c r="R61" s="174"/>
      <c r="S61" s="157" t="s">
        <v>54</v>
      </c>
      <c r="T61" s="157" t="s">
        <v>56</v>
      </c>
      <c r="U61" s="157" t="s">
        <v>17</v>
      </c>
      <c r="V61" s="157" t="s">
        <v>18</v>
      </c>
    </row>
    <row r="62" spans="1:40">
      <c r="A62" s="168"/>
      <c r="B62" s="168"/>
      <c r="C62" s="157"/>
      <c r="D62" s="157"/>
      <c r="E62" s="129" t="s">
        <v>20</v>
      </c>
      <c r="F62" s="129" t="s">
        <v>21</v>
      </c>
      <c r="G62" s="157"/>
      <c r="H62" s="157"/>
      <c r="I62" s="157"/>
      <c r="J62" s="157"/>
      <c r="K62" s="172"/>
      <c r="L62" s="87"/>
      <c r="M62" s="168"/>
      <c r="N62" s="168"/>
      <c r="O62" s="157"/>
      <c r="P62" s="157"/>
      <c r="Q62" s="129" t="s">
        <v>20</v>
      </c>
      <c r="R62" s="129" t="s">
        <v>21</v>
      </c>
      <c r="S62" s="157"/>
      <c r="T62" s="157"/>
      <c r="U62" s="157"/>
      <c r="V62" s="157"/>
    </row>
    <row r="63" spans="1:40">
      <c r="A63" s="150" t="s">
        <v>5</v>
      </c>
      <c r="B63" s="30"/>
      <c r="C63" s="91"/>
      <c r="D63" s="91"/>
      <c r="E63" s="91"/>
      <c r="F63" s="91"/>
      <c r="G63" s="91"/>
      <c r="H63" s="91"/>
      <c r="I63" s="91"/>
      <c r="J63" s="91"/>
      <c r="K63" s="91"/>
      <c r="L63" s="87"/>
      <c r="M63" s="186" t="s">
        <v>5</v>
      </c>
      <c r="N63" s="18"/>
      <c r="O63" s="17"/>
      <c r="P63" s="17"/>
      <c r="Q63" s="17"/>
      <c r="R63" s="17"/>
      <c r="S63" s="17"/>
      <c r="T63" s="17"/>
      <c r="U63" s="17"/>
      <c r="V63" s="17"/>
    </row>
    <row r="64" spans="1:40">
      <c r="A64" s="151"/>
      <c r="B64" s="30" t="s">
        <v>7</v>
      </c>
      <c r="C64" s="91">
        <v>42220.34</v>
      </c>
      <c r="D64" s="91">
        <v>30446</v>
      </c>
      <c r="E64" s="91">
        <v>1985.9290000000001</v>
      </c>
      <c r="F64" s="91">
        <v>9788.4120000000003</v>
      </c>
      <c r="G64" s="91">
        <v>12056.61</v>
      </c>
      <c r="H64" s="91">
        <v>21845.02</v>
      </c>
      <c r="I64" s="91">
        <v>3335.5129999999999</v>
      </c>
      <c r="J64" s="91">
        <v>30511.97</v>
      </c>
      <c r="K64" s="91">
        <v>76067.820000000007</v>
      </c>
      <c r="L64" s="87"/>
      <c r="M64" s="187"/>
      <c r="N64" s="30" t="s">
        <v>7</v>
      </c>
      <c r="O64" s="92">
        <f t="shared" ref="O64:V66" si="8">C64/$K64*100</f>
        <v>55.503549332687584</v>
      </c>
      <c r="P64" s="92">
        <f t="shared" si="8"/>
        <v>40.024809439786758</v>
      </c>
      <c r="Q64" s="92">
        <f t="shared" si="8"/>
        <v>2.6107347364496576</v>
      </c>
      <c r="R64" s="92">
        <f t="shared" si="8"/>
        <v>12.868006471067527</v>
      </c>
      <c r="S64" s="92">
        <f t="shared" si="8"/>
        <v>15.849816650457447</v>
      </c>
      <c r="T64" s="92">
        <f t="shared" si="8"/>
        <v>28.717820492292272</v>
      </c>
      <c r="U64" s="92">
        <f t="shared" si="8"/>
        <v>4.3849199306618747</v>
      </c>
      <c r="V64" s="92">
        <f t="shared" si="8"/>
        <v>40.111534680499581</v>
      </c>
      <c r="X64" s="38"/>
      <c r="Y64" s="38"/>
      <c r="Z64" s="38"/>
      <c r="AA64" s="38"/>
      <c r="AB64" s="38"/>
      <c r="AC64" s="38"/>
      <c r="AD64" s="38"/>
      <c r="AE64" s="38"/>
      <c r="AG64" s="14"/>
      <c r="AH64" s="14"/>
      <c r="AI64" s="14"/>
      <c r="AJ64" s="14"/>
      <c r="AK64" s="14"/>
      <c r="AL64" s="14"/>
      <c r="AM64" s="14"/>
      <c r="AN64" s="14"/>
    </row>
    <row r="65" spans="1:40">
      <c r="A65" s="151"/>
      <c r="B65" s="30" t="s">
        <v>8</v>
      </c>
      <c r="C65" s="91">
        <v>1831.8979999999999</v>
      </c>
      <c r="D65" s="91">
        <v>1641</v>
      </c>
      <c r="E65" s="91">
        <v>150.3811</v>
      </c>
      <c r="F65" s="91">
        <v>40.516739999999999</v>
      </c>
      <c r="G65" s="91">
        <v>184.08850000000001</v>
      </c>
      <c r="H65" s="91">
        <v>224.6053</v>
      </c>
      <c r="I65" s="91">
        <v>1747.886</v>
      </c>
      <c r="J65" s="91">
        <v>14963.36</v>
      </c>
      <c r="K65" s="91">
        <v>18543.14</v>
      </c>
      <c r="L65" s="87"/>
      <c r="M65" s="187"/>
      <c r="N65" s="30" t="s">
        <v>8</v>
      </c>
      <c r="O65" s="92">
        <f t="shared" si="8"/>
        <v>9.8791143247583744</v>
      </c>
      <c r="P65" s="92">
        <f t="shared" si="8"/>
        <v>8.8496338807774748</v>
      </c>
      <c r="Q65" s="92">
        <f t="shared" si="8"/>
        <v>0.81097969383826052</v>
      </c>
      <c r="R65" s="92">
        <f t="shared" si="8"/>
        <v>0.21849988728985492</v>
      </c>
      <c r="S65" s="92">
        <f t="shared" si="8"/>
        <v>0.99275796871511524</v>
      </c>
      <c r="T65" s="92">
        <f t="shared" si="8"/>
        <v>1.2112581795747646</v>
      </c>
      <c r="U65" s="92">
        <f t="shared" si="8"/>
        <v>9.4260518984379136</v>
      </c>
      <c r="V65" s="92">
        <f t="shared" si="8"/>
        <v>80.694855348123355</v>
      </c>
      <c r="X65" s="38"/>
      <c r="Y65" s="38"/>
      <c r="Z65" s="38"/>
      <c r="AA65" s="38"/>
      <c r="AB65" s="38"/>
      <c r="AC65" s="38"/>
      <c r="AD65" s="38"/>
      <c r="AE65" s="38"/>
      <c r="AG65" s="14"/>
      <c r="AH65" s="14"/>
      <c r="AI65" s="14"/>
      <c r="AJ65" s="14"/>
      <c r="AK65" s="14"/>
      <c r="AL65" s="14"/>
      <c r="AM65" s="14"/>
      <c r="AN65" s="14"/>
    </row>
    <row r="66" spans="1:40">
      <c r="A66" s="152"/>
      <c r="B66" s="30" t="s">
        <v>9</v>
      </c>
      <c r="C66" s="91">
        <v>72019.22</v>
      </c>
      <c r="D66" s="91">
        <v>41725</v>
      </c>
      <c r="E66" s="91">
        <v>6662.0219999999999</v>
      </c>
      <c r="F66" s="91">
        <v>23632.2</v>
      </c>
      <c r="G66" s="91">
        <v>7820.7340000000004</v>
      </c>
      <c r="H66" s="91">
        <v>31452.93</v>
      </c>
      <c r="I66" s="91">
        <v>54693.99</v>
      </c>
      <c r="J66" s="91">
        <v>91697.74</v>
      </c>
      <c r="K66" s="91">
        <v>218411</v>
      </c>
      <c r="L66" s="87"/>
      <c r="M66" s="188"/>
      <c r="N66" s="30" t="s">
        <v>9</v>
      </c>
      <c r="O66" s="92">
        <f t="shared" si="8"/>
        <v>32.974172546254536</v>
      </c>
      <c r="P66" s="92">
        <f t="shared" si="8"/>
        <v>19.103891287526729</v>
      </c>
      <c r="Q66" s="92">
        <f t="shared" si="8"/>
        <v>3.0502227451914052</v>
      </c>
      <c r="R66" s="92">
        <f t="shared" si="8"/>
        <v>10.820059429241201</v>
      </c>
      <c r="S66" s="92">
        <f t="shared" si="8"/>
        <v>3.5807418124545012</v>
      </c>
      <c r="T66" s="92">
        <f t="shared" si="8"/>
        <v>14.40079941028611</v>
      </c>
      <c r="U66" s="92">
        <f t="shared" si="8"/>
        <v>25.04177445275192</v>
      </c>
      <c r="V66" s="92">
        <f t="shared" si="8"/>
        <v>41.984030108373666</v>
      </c>
      <c r="X66" s="38"/>
      <c r="Y66" s="38"/>
      <c r="Z66" s="38"/>
      <c r="AA66" s="38"/>
      <c r="AB66" s="38"/>
      <c r="AC66" s="38"/>
      <c r="AD66" s="38"/>
      <c r="AE66" s="38"/>
      <c r="AG66" s="14"/>
      <c r="AH66" s="14"/>
      <c r="AI66" s="14"/>
      <c r="AJ66" s="14"/>
      <c r="AK66" s="14"/>
      <c r="AL66" s="14"/>
      <c r="AM66" s="14"/>
      <c r="AN66" s="14"/>
    </row>
    <row r="67" spans="1:40">
      <c r="A67" s="164" t="s">
        <v>10</v>
      </c>
      <c r="B67" s="4"/>
      <c r="C67" s="91"/>
      <c r="D67" s="91"/>
      <c r="E67" s="91"/>
      <c r="F67" s="91"/>
      <c r="G67" s="91"/>
      <c r="H67" s="91"/>
      <c r="I67" s="91"/>
      <c r="J67" s="91"/>
      <c r="K67" s="91"/>
      <c r="L67" s="87"/>
      <c r="M67" s="176" t="s">
        <v>10</v>
      </c>
      <c r="N67" s="5"/>
      <c r="O67" s="92"/>
      <c r="P67" s="91"/>
      <c r="Q67" s="92"/>
      <c r="R67" s="92"/>
      <c r="S67" s="92"/>
      <c r="T67" s="92"/>
      <c r="U67" s="92"/>
      <c r="V67" s="92"/>
      <c r="X67" s="38"/>
      <c r="Y67" s="38"/>
      <c r="Z67" s="38"/>
      <c r="AA67" s="38"/>
      <c r="AB67" s="38"/>
      <c r="AC67" s="38"/>
      <c r="AD67" s="38"/>
      <c r="AE67" s="38"/>
      <c r="AG67" s="14"/>
      <c r="AH67" s="14"/>
      <c r="AI67" s="14"/>
      <c r="AJ67" s="14"/>
      <c r="AK67" s="14"/>
      <c r="AL67" s="14"/>
      <c r="AM67" s="14"/>
      <c r="AN67" s="14"/>
    </row>
    <row r="68" spans="1:40">
      <c r="A68" s="165"/>
      <c r="B68" s="30" t="s">
        <v>7</v>
      </c>
      <c r="C68" s="91">
        <v>4657.683</v>
      </c>
      <c r="D68" s="91">
        <v>3804</v>
      </c>
      <c r="E68" s="91">
        <v>259.28890000000001</v>
      </c>
      <c r="F68" s="91">
        <v>594.39359999999999</v>
      </c>
      <c r="G68" s="91">
        <v>687.11659999999995</v>
      </c>
      <c r="H68" s="91">
        <v>1281.51</v>
      </c>
      <c r="I68" s="91">
        <v>506.01659999999998</v>
      </c>
      <c r="J68" s="91">
        <v>8352.1239999999998</v>
      </c>
      <c r="K68" s="91">
        <v>13515.82</v>
      </c>
      <c r="L68" s="87"/>
      <c r="M68" s="177"/>
      <c r="N68" s="30" t="s">
        <v>7</v>
      </c>
      <c r="O68" s="92">
        <f t="shared" ref="O68:V70" si="9">C68/$K68*100</f>
        <v>34.460972401230563</v>
      </c>
      <c r="P68" s="92">
        <f t="shared" si="9"/>
        <v>28.1447962461767</v>
      </c>
      <c r="Q68" s="92">
        <f t="shared" si="9"/>
        <v>1.9184104257085401</v>
      </c>
      <c r="R68" s="92">
        <f t="shared" si="9"/>
        <v>4.3977620299767235</v>
      </c>
      <c r="S68" s="92">
        <f t="shared" si="9"/>
        <v>5.0837951378458719</v>
      </c>
      <c r="T68" s="92">
        <f t="shared" si="9"/>
        <v>9.4815556880751597</v>
      </c>
      <c r="U68" s="92">
        <f t="shared" si="9"/>
        <v>3.7438838339072285</v>
      </c>
      <c r="V68" s="92">
        <f t="shared" si="9"/>
        <v>61.795170400316067</v>
      </c>
      <c r="X68" s="38"/>
      <c r="Y68" s="38"/>
      <c r="Z68" s="38"/>
      <c r="AA68" s="38"/>
      <c r="AB68" s="38"/>
      <c r="AC68" s="38"/>
      <c r="AD68" s="38"/>
      <c r="AE68" s="38"/>
      <c r="AG68" s="14"/>
      <c r="AH68" s="14"/>
      <c r="AI68" s="14"/>
      <c r="AJ68" s="14"/>
      <c r="AK68" s="14"/>
      <c r="AL68" s="14"/>
      <c r="AM68" s="14"/>
      <c r="AN68" s="14"/>
    </row>
    <row r="69" spans="1:40">
      <c r="A69" s="165"/>
      <c r="B69" s="30" t="s">
        <v>8</v>
      </c>
      <c r="C69" s="91">
        <v>491.0591</v>
      </c>
      <c r="D69" s="91">
        <v>422</v>
      </c>
      <c r="E69" s="91">
        <v>53.579439999999998</v>
      </c>
      <c r="F69" s="91">
        <v>15.47964</v>
      </c>
      <c r="G69" s="91">
        <v>31.0229</v>
      </c>
      <c r="H69" s="91">
        <v>46.502540000000003</v>
      </c>
      <c r="I69" s="91">
        <v>397.58440000000002</v>
      </c>
      <c r="J69" s="91">
        <v>4624.8190000000004</v>
      </c>
      <c r="K69" s="91">
        <v>5513.4620000000004</v>
      </c>
      <c r="L69" s="87"/>
      <c r="M69" s="177"/>
      <c r="N69" s="30" t="s">
        <v>8</v>
      </c>
      <c r="O69" s="92">
        <f t="shared" si="9"/>
        <v>8.9065472837211885</v>
      </c>
      <c r="P69" s="92">
        <f t="shared" si="9"/>
        <v>7.6539930809353534</v>
      </c>
      <c r="Q69" s="92">
        <f t="shared" si="9"/>
        <v>0.97179304038007319</v>
      </c>
      <c r="R69" s="92">
        <f t="shared" si="9"/>
        <v>0.28076079965727518</v>
      </c>
      <c r="S69" s="92">
        <f t="shared" si="9"/>
        <v>0.56267550225248675</v>
      </c>
      <c r="T69" s="92">
        <f t="shared" si="9"/>
        <v>0.84343630190976193</v>
      </c>
      <c r="U69" s="92">
        <f t="shared" si="9"/>
        <v>7.2111569826725921</v>
      </c>
      <c r="V69" s="92">
        <f t="shared" si="9"/>
        <v>83.882304802318401</v>
      </c>
      <c r="X69" s="38"/>
      <c r="Y69" s="38"/>
      <c r="Z69" s="38"/>
      <c r="AA69" s="38"/>
      <c r="AB69" s="38"/>
      <c r="AC69" s="38"/>
      <c r="AD69" s="38"/>
      <c r="AE69" s="38"/>
      <c r="AG69" s="14"/>
      <c r="AH69" s="14"/>
      <c r="AI69" s="14"/>
      <c r="AJ69" s="14"/>
      <c r="AK69" s="14"/>
      <c r="AL69" s="14"/>
      <c r="AM69" s="14"/>
      <c r="AN69" s="14"/>
    </row>
    <row r="70" spans="1:40">
      <c r="A70" s="166"/>
      <c r="B70" s="30" t="s">
        <v>9</v>
      </c>
      <c r="C70" s="91">
        <v>6748.6660000000002</v>
      </c>
      <c r="D70" s="91">
        <v>4643</v>
      </c>
      <c r="E70" s="91">
        <v>743.53189999999995</v>
      </c>
      <c r="F70" s="91">
        <v>1362.134</v>
      </c>
      <c r="G70" s="91">
        <v>597.27829999999994</v>
      </c>
      <c r="H70" s="91">
        <v>1959.412</v>
      </c>
      <c r="I70" s="91">
        <v>5988.9189999999999</v>
      </c>
      <c r="J70" s="91">
        <v>16790.68</v>
      </c>
      <c r="K70" s="91">
        <v>29528.26</v>
      </c>
      <c r="L70" s="87"/>
      <c r="M70" s="178"/>
      <c r="N70" s="30" t="s">
        <v>9</v>
      </c>
      <c r="O70" s="92">
        <f t="shared" si="9"/>
        <v>22.85493964087285</v>
      </c>
      <c r="P70" s="92">
        <f t="shared" si="9"/>
        <v>15.723920068436136</v>
      </c>
      <c r="Q70" s="92">
        <f t="shared" si="9"/>
        <v>2.5180349265415574</v>
      </c>
      <c r="R70" s="92">
        <f t="shared" si="9"/>
        <v>4.612984307236526</v>
      </c>
      <c r="S70" s="92">
        <f t="shared" si="9"/>
        <v>2.0227344923134649</v>
      </c>
      <c r="T70" s="92">
        <f t="shared" si="9"/>
        <v>6.6357177835741092</v>
      </c>
      <c r="U70" s="92">
        <f t="shared" si="9"/>
        <v>20.281990879245846</v>
      </c>
      <c r="V70" s="92">
        <f t="shared" si="9"/>
        <v>56.863086412812677</v>
      </c>
      <c r="X70" s="38"/>
      <c r="Y70" s="38"/>
      <c r="Z70" s="38"/>
      <c r="AA70" s="38"/>
      <c r="AB70" s="38"/>
      <c r="AC70" s="38"/>
      <c r="AD70" s="38"/>
      <c r="AE70" s="38"/>
      <c r="AG70" s="14"/>
      <c r="AH70" s="14"/>
      <c r="AI70" s="14"/>
      <c r="AJ70" s="14"/>
      <c r="AK70" s="14"/>
      <c r="AL70" s="14"/>
      <c r="AM70" s="14"/>
      <c r="AN70" s="14"/>
    </row>
    <row r="71" spans="1:40">
      <c r="A71" s="150" t="s">
        <v>11</v>
      </c>
      <c r="B71" s="87"/>
      <c r="C71" s="91"/>
      <c r="D71" s="91"/>
      <c r="E71" s="91"/>
      <c r="F71" s="91"/>
      <c r="G71" s="91"/>
      <c r="H71" s="91"/>
      <c r="I71" s="91"/>
      <c r="J71" s="91"/>
      <c r="K71" s="91"/>
      <c r="L71" s="87"/>
      <c r="M71" s="186" t="s">
        <v>11</v>
      </c>
      <c r="N71" s="87"/>
      <c r="O71" s="17"/>
      <c r="P71" s="17"/>
      <c r="Q71" s="17"/>
      <c r="R71" s="17"/>
      <c r="S71" s="17"/>
      <c r="T71" s="17"/>
      <c r="U71" s="17"/>
      <c r="V71" s="17"/>
      <c r="X71" s="38"/>
      <c r="Y71" s="38"/>
      <c r="Z71" s="38"/>
      <c r="AA71" s="38"/>
      <c r="AB71" s="38"/>
      <c r="AC71" s="38"/>
      <c r="AD71" s="38"/>
      <c r="AE71" s="38"/>
      <c r="AG71" s="14"/>
      <c r="AH71" s="14"/>
      <c r="AI71" s="14"/>
      <c r="AJ71" s="14"/>
      <c r="AK71" s="14"/>
      <c r="AL71" s="14"/>
      <c r="AM71" s="14"/>
      <c r="AN71" s="14"/>
    </row>
    <row r="72" spans="1:40">
      <c r="A72" s="151"/>
      <c r="B72" s="30" t="s">
        <v>7</v>
      </c>
      <c r="C72" s="91">
        <v>16396.55</v>
      </c>
      <c r="D72" s="91">
        <v>14891</v>
      </c>
      <c r="E72" s="91">
        <v>509.20299999999997</v>
      </c>
      <c r="F72" s="91">
        <v>996.34310000000005</v>
      </c>
      <c r="G72" s="91">
        <v>1699.8620000000001</v>
      </c>
      <c r="H72" s="91">
        <v>2696.2049999999999</v>
      </c>
      <c r="I72" s="91">
        <v>662.53819999999996</v>
      </c>
      <c r="J72" s="91">
        <v>15927.12</v>
      </c>
      <c r="K72" s="91">
        <v>32986.199999999997</v>
      </c>
      <c r="L72" s="87"/>
      <c r="M72" s="187"/>
      <c r="N72" s="30" t="s">
        <v>7</v>
      </c>
      <c r="O72" s="92">
        <f t="shared" ref="O72:V74" si="10">C72/$K72*100</f>
        <v>49.707301841376093</v>
      </c>
      <c r="P72" s="92">
        <f t="shared" si="10"/>
        <v>45.143120456433302</v>
      </c>
      <c r="Q72" s="92">
        <f t="shared" si="10"/>
        <v>1.5436849349121755</v>
      </c>
      <c r="R72" s="92">
        <f t="shared" si="10"/>
        <v>3.0204846269045849</v>
      </c>
      <c r="S72" s="92">
        <f t="shared" si="10"/>
        <v>5.1532519659736504</v>
      </c>
      <c r="T72" s="92">
        <f t="shared" si="10"/>
        <v>8.1737362897211554</v>
      </c>
      <c r="U72" s="92">
        <f t="shared" si="10"/>
        <v>2.0085314464836812</v>
      </c>
      <c r="V72" s="92">
        <f t="shared" si="10"/>
        <v>48.284191571020614</v>
      </c>
      <c r="X72" s="38"/>
      <c r="Y72" s="38"/>
      <c r="Z72" s="38"/>
      <c r="AA72" s="38"/>
      <c r="AB72" s="38"/>
      <c r="AC72" s="38"/>
      <c r="AD72" s="38"/>
      <c r="AE72" s="38"/>
      <c r="AG72" s="14"/>
      <c r="AH72" s="14"/>
      <c r="AI72" s="14"/>
      <c r="AJ72" s="14"/>
      <c r="AK72" s="14"/>
      <c r="AL72" s="14"/>
      <c r="AM72" s="14"/>
      <c r="AN72" s="14"/>
    </row>
    <row r="73" spans="1:40">
      <c r="A73" s="151"/>
      <c r="B73" s="30" t="s">
        <v>8</v>
      </c>
      <c r="C73" s="91">
        <v>4282.1509999999998</v>
      </c>
      <c r="D73" s="91">
        <v>3924</v>
      </c>
      <c r="E73" s="91">
        <v>208.96180000000001</v>
      </c>
      <c r="F73" s="91">
        <v>149.18960000000001</v>
      </c>
      <c r="G73" s="91">
        <v>270.72980000000001</v>
      </c>
      <c r="H73" s="91">
        <v>419.9194</v>
      </c>
      <c r="I73" s="91">
        <v>1084.32</v>
      </c>
      <c r="J73" s="91">
        <v>12103.35</v>
      </c>
      <c r="K73" s="91">
        <v>17469.82</v>
      </c>
      <c r="L73" s="87"/>
      <c r="M73" s="187"/>
      <c r="N73" s="30" t="s">
        <v>8</v>
      </c>
      <c r="O73" s="92">
        <f t="shared" si="10"/>
        <v>24.511706474365504</v>
      </c>
      <c r="P73" s="92">
        <f t="shared" si="10"/>
        <v>22.461593765705658</v>
      </c>
      <c r="Q73" s="92">
        <f t="shared" si="10"/>
        <v>1.1961302406092338</v>
      </c>
      <c r="R73" s="92">
        <f t="shared" si="10"/>
        <v>0.85398475771358839</v>
      </c>
      <c r="S73" s="92">
        <f t="shared" si="10"/>
        <v>1.5496999969089551</v>
      </c>
      <c r="T73" s="92">
        <f t="shared" si="10"/>
        <v>2.4036847546225433</v>
      </c>
      <c r="U73" s="92">
        <f t="shared" si="10"/>
        <v>6.2068183873674716</v>
      </c>
      <c r="V73" s="92">
        <f t="shared" si="10"/>
        <v>69.281480862424459</v>
      </c>
      <c r="X73" s="38"/>
      <c r="Y73" s="38"/>
      <c r="Z73" s="38"/>
      <c r="AA73" s="38"/>
      <c r="AB73" s="38"/>
      <c r="AC73" s="38"/>
      <c r="AD73" s="38"/>
      <c r="AE73" s="38"/>
      <c r="AG73" s="14"/>
      <c r="AH73" s="14"/>
      <c r="AI73" s="14"/>
      <c r="AJ73" s="14"/>
      <c r="AK73" s="14"/>
      <c r="AL73" s="14"/>
      <c r="AM73" s="14"/>
      <c r="AN73" s="14"/>
    </row>
    <row r="74" spans="1:40">
      <c r="A74" s="152"/>
      <c r="B74" s="30" t="s">
        <v>9</v>
      </c>
      <c r="C74" s="91">
        <v>19718.28</v>
      </c>
      <c r="D74" s="91">
        <v>14997</v>
      </c>
      <c r="E74" s="91">
        <v>1655.673</v>
      </c>
      <c r="F74" s="91">
        <v>3065.6080000000002</v>
      </c>
      <c r="G74" s="91">
        <v>1725.8589999999999</v>
      </c>
      <c r="H74" s="91">
        <v>4791.4669999999996</v>
      </c>
      <c r="I74" s="91">
        <v>8225.0210000000006</v>
      </c>
      <c r="J74" s="91">
        <v>31986.62</v>
      </c>
      <c r="K74" s="91">
        <v>59929.919999999998</v>
      </c>
      <c r="L74" s="87"/>
      <c r="M74" s="188"/>
      <c r="N74" s="30" t="s">
        <v>9</v>
      </c>
      <c r="O74" s="92">
        <f t="shared" si="10"/>
        <v>32.902229804411554</v>
      </c>
      <c r="P74" s="92">
        <f t="shared" si="10"/>
        <v>25.024228298652829</v>
      </c>
      <c r="Q74" s="92">
        <f t="shared" si="10"/>
        <v>2.7626818123568331</v>
      </c>
      <c r="R74" s="92">
        <f t="shared" si="10"/>
        <v>5.1153213620175029</v>
      </c>
      <c r="S74" s="92">
        <f t="shared" si="10"/>
        <v>2.8797952675391523</v>
      </c>
      <c r="T74" s="92">
        <f t="shared" si="10"/>
        <v>7.9951166295566551</v>
      </c>
      <c r="U74" s="92">
        <f t="shared" si="10"/>
        <v>13.724398430700393</v>
      </c>
      <c r="V74" s="92">
        <f t="shared" si="10"/>
        <v>53.373373433503666</v>
      </c>
      <c r="X74" s="38"/>
      <c r="Y74" s="38"/>
      <c r="Z74" s="38"/>
      <c r="AA74" s="38"/>
      <c r="AB74" s="38"/>
      <c r="AC74" s="38"/>
      <c r="AD74" s="38"/>
      <c r="AE74" s="38"/>
      <c r="AG74" s="14"/>
      <c r="AH74" s="14"/>
      <c r="AI74" s="14"/>
      <c r="AJ74" s="14"/>
      <c r="AK74" s="14"/>
      <c r="AL74" s="14"/>
      <c r="AM74" s="14"/>
      <c r="AN74" s="14"/>
    </row>
    <row r="77" spans="1:40" ht="12.75" customHeight="1">
      <c r="A77" s="175" t="s">
        <v>63</v>
      </c>
      <c r="B77" s="149"/>
      <c r="C77" s="149"/>
      <c r="D77" s="149"/>
      <c r="E77" s="149"/>
      <c r="F77" s="149"/>
      <c r="G77" s="149"/>
      <c r="H77" s="149"/>
      <c r="I77" s="149"/>
      <c r="J77" s="149"/>
      <c r="K77" s="90"/>
      <c r="L77" s="87"/>
      <c r="M77" s="175" t="s">
        <v>63</v>
      </c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40" ht="34.5" customHeight="1">
      <c r="A78" s="167" t="s">
        <v>1</v>
      </c>
      <c r="B78" s="167" t="s">
        <v>2</v>
      </c>
      <c r="C78" s="157" t="s">
        <v>14</v>
      </c>
      <c r="D78" s="157" t="s">
        <v>52</v>
      </c>
      <c r="E78" s="173" t="s">
        <v>53</v>
      </c>
      <c r="F78" s="174"/>
      <c r="G78" s="157" t="s">
        <v>54</v>
      </c>
      <c r="H78" s="157" t="s">
        <v>55</v>
      </c>
      <c r="I78" s="157" t="s">
        <v>17</v>
      </c>
      <c r="J78" s="157" t="s">
        <v>18</v>
      </c>
      <c r="K78" s="171" t="s">
        <v>19</v>
      </c>
      <c r="L78" s="87"/>
      <c r="M78" s="167" t="s">
        <v>1</v>
      </c>
      <c r="N78" s="167" t="s">
        <v>2</v>
      </c>
      <c r="O78" s="157" t="s">
        <v>14</v>
      </c>
      <c r="P78" s="157" t="s">
        <v>52</v>
      </c>
      <c r="Q78" s="173" t="s">
        <v>53</v>
      </c>
      <c r="R78" s="174"/>
      <c r="S78" s="157" t="s">
        <v>54</v>
      </c>
      <c r="T78" s="157" t="s">
        <v>56</v>
      </c>
      <c r="U78" s="157" t="s">
        <v>17</v>
      </c>
      <c r="V78" s="157" t="s">
        <v>18</v>
      </c>
    </row>
    <row r="79" spans="1:40">
      <c r="A79" s="168"/>
      <c r="B79" s="168"/>
      <c r="C79" s="157"/>
      <c r="D79" s="157"/>
      <c r="E79" s="129" t="s">
        <v>20</v>
      </c>
      <c r="F79" s="129" t="s">
        <v>21</v>
      </c>
      <c r="G79" s="157"/>
      <c r="H79" s="157"/>
      <c r="I79" s="157"/>
      <c r="J79" s="157"/>
      <c r="K79" s="172"/>
      <c r="L79" s="87"/>
      <c r="M79" s="168"/>
      <c r="N79" s="168"/>
      <c r="O79" s="157"/>
      <c r="P79" s="157"/>
      <c r="Q79" s="129" t="s">
        <v>20</v>
      </c>
      <c r="R79" s="129" t="s">
        <v>21</v>
      </c>
      <c r="S79" s="157"/>
      <c r="T79" s="157"/>
      <c r="U79" s="157"/>
      <c r="V79" s="157"/>
    </row>
    <row r="80" spans="1:40">
      <c r="A80" s="150" t="s">
        <v>5</v>
      </c>
      <c r="B80" s="30"/>
      <c r="C80" s="91"/>
      <c r="D80" s="91"/>
      <c r="E80" s="91"/>
      <c r="F80" s="91"/>
      <c r="G80" s="91"/>
      <c r="H80" s="87"/>
      <c r="I80" s="91"/>
      <c r="J80" s="91"/>
      <c r="K80" s="91"/>
      <c r="L80" s="87"/>
      <c r="M80" s="186" t="s">
        <v>5</v>
      </c>
      <c r="N80" s="18"/>
      <c r="O80" s="17"/>
      <c r="P80" s="17"/>
      <c r="Q80" s="17"/>
      <c r="R80" s="17"/>
      <c r="S80" s="17"/>
      <c r="T80" s="17"/>
      <c r="U80" s="17"/>
      <c r="V80" s="17"/>
    </row>
    <row r="81" spans="1:40">
      <c r="A81" s="151"/>
      <c r="B81" s="30" t="s">
        <v>7</v>
      </c>
      <c r="C81" s="91">
        <v>52860.13</v>
      </c>
      <c r="D81" s="91">
        <v>37628</v>
      </c>
      <c r="E81" s="91">
        <v>2863.136</v>
      </c>
      <c r="F81" s="91">
        <v>12369</v>
      </c>
      <c r="G81" s="91">
        <v>18774.62</v>
      </c>
      <c r="H81" s="91">
        <v>31143.62</v>
      </c>
      <c r="I81" s="91">
        <v>3108.752</v>
      </c>
      <c r="J81" s="91">
        <v>23983.360000000001</v>
      </c>
      <c r="K81" s="91">
        <v>79952.240000000005</v>
      </c>
      <c r="L81" s="87"/>
      <c r="M81" s="187"/>
      <c r="N81" s="30" t="s">
        <v>7</v>
      </c>
      <c r="O81" s="92">
        <f t="shared" ref="O81:V83" si="11">C81/$K81*100</f>
        <v>66.114632935862701</v>
      </c>
      <c r="P81" s="92">
        <f t="shared" si="11"/>
        <v>47.063096668711218</v>
      </c>
      <c r="Q81" s="92">
        <f t="shared" si="11"/>
        <v>3.5810578915612616</v>
      </c>
      <c r="R81" s="92">
        <f t="shared" si="11"/>
        <v>15.470485880070401</v>
      </c>
      <c r="S81" s="92">
        <f t="shared" si="11"/>
        <v>23.482293929475894</v>
      </c>
      <c r="T81" s="92">
        <f t="shared" si="11"/>
        <v>38.952779809546293</v>
      </c>
      <c r="U81" s="92">
        <f t="shared" si="11"/>
        <v>3.8882612919913182</v>
      </c>
      <c r="V81" s="92">
        <f t="shared" si="11"/>
        <v>29.997108273639363</v>
      </c>
      <c r="X81" s="38"/>
      <c r="Y81" s="38"/>
      <c r="Z81" s="38"/>
      <c r="AA81" s="38"/>
      <c r="AB81" s="38"/>
      <c r="AC81" s="38"/>
      <c r="AD81" s="38"/>
      <c r="AE81" s="38"/>
      <c r="AG81" s="14"/>
      <c r="AH81" s="14"/>
      <c r="AI81" s="14"/>
      <c r="AJ81" s="14"/>
      <c r="AK81" s="14"/>
      <c r="AL81" s="14"/>
      <c r="AM81" s="14"/>
      <c r="AN81" s="14"/>
    </row>
    <row r="82" spans="1:40">
      <c r="A82" s="151"/>
      <c r="B82" s="30" t="s">
        <v>8</v>
      </c>
      <c r="C82" s="91">
        <v>2817.471</v>
      </c>
      <c r="D82" s="91">
        <v>2365</v>
      </c>
      <c r="E82" s="91">
        <v>319.50839999999999</v>
      </c>
      <c r="F82" s="91">
        <v>132.96260000000001</v>
      </c>
      <c r="G82" s="91">
        <v>427.54289999999997</v>
      </c>
      <c r="H82" s="91">
        <v>560.50540000000001</v>
      </c>
      <c r="I82" s="91">
        <v>2038.8920000000001</v>
      </c>
      <c r="J82" s="91">
        <v>13908.48</v>
      </c>
      <c r="K82" s="91">
        <v>18764.84</v>
      </c>
      <c r="L82" s="87"/>
      <c r="M82" s="187"/>
      <c r="N82" s="30" t="s">
        <v>8</v>
      </c>
      <c r="O82" s="92">
        <f t="shared" si="11"/>
        <v>15.014628422091528</v>
      </c>
      <c r="P82" s="92">
        <f t="shared" si="11"/>
        <v>12.603358195433586</v>
      </c>
      <c r="Q82" s="92">
        <f t="shared" si="11"/>
        <v>1.7026971719449779</v>
      </c>
      <c r="R82" s="92">
        <f t="shared" si="11"/>
        <v>0.70857305471296328</v>
      </c>
      <c r="S82" s="92">
        <f t="shared" si="11"/>
        <v>2.278425502162555</v>
      </c>
      <c r="T82" s="92">
        <f t="shared" si="11"/>
        <v>2.9869980239639666</v>
      </c>
      <c r="U82" s="92">
        <f t="shared" si="11"/>
        <v>10.865490992728954</v>
      </c>
      <c r="V82" s="92">
        <f t="shared" si="11"/>
        <v>74.119896572526073</v>
      </c>
      <c r="X82" s="38"/>
      <c r="Y82" s="38"/>
      <c r="Z82" s="38"/>
      <c r="AA82" s="38"/>
      <c r="AB82" s="38"/>
      <c r="AC82" s="38"/>
      <c r="AD82" s="38"/>
      <c r="AE82" s="38"/>
      <c r="AG82" s="14"/>
      <c r="AH82" s="14"/>
      <c r="AI82" s="14"/>
      <c r="AJ82" s="14"/>
      <c r="AK82" s="14"/>
      <c r="AL82" s="14"/>
      <c r="AM82" s="14"/>
      <c r="AN82" s="14"/>
    </row>
    <row r="83" spans="1:40">
      <c r="A83" s="152"/>
      <c r="B83" s="30" t="s">
        <v>9</v>
      </c>
      <c r="C83" s="91">
        <v>107690.3</v>
      </c>
      <c r="D83" s="91">
        <v>60365</v>
      </c>
      <c r="E83" s="91">
        <v>12523.43</v>
      </c>
      <c r="F83" s="91">
        <v>34801.89</v>
      </c>
      <c r="G83" s="91">
        <v>13411.63</v>
      </c>
      <c r="H83" s="91">
        <v>48213.52</v>
      </c>
      <c r="I83" s="91">
        <v>64985.15</v>
      </c>
      <c r="J83" s="91">
        <v>89619.68</v>
      </c>
      <c r="K83" s="91">
        <v>262295.09999999998</v>
      </c>
      <c r="L83" s="87"/>
      <c r="M83" s="188"/>
      <c r="N83" s="30" t="s">
        <v>9</v>
      </c>
      <c r="O83" s="92">
        <f t="shared" si="11"/>
        <v>41.056924052336477</v>
      </c>
      <c r="P83" s="92">
        <f t="shared" si="11"/>
        <v>23.014154667776868</v>
      </c>
      <c r="Q83" s="92">
        <f t="shared" si="11"/>
        <v>4.7745573592491821</v>
      </c>
      <c r="R83" s="92">
        <f t="shared" si="11"/>
        <v>13.2682196503099</v>
      </c>
      <c r="S83" s="92">
        <f t="shared" si="11"/>
        <v>5.1131835859686285</v>
      </c>
      <c r="T83" s="92">
        <f t="shared" si="11"/>
        <v>18.38140323627853</v>
      </c>
      <c r="U83" s="92">
        <f t="shared" si="11"/>
        <v>24.775586734178415</v>
      </c>
      <c r="V83" s="92">
        <f t="shared" si="11"/>
        <v>34.16750065098433</v>
      </c>
      <c r="X83" s="38"/>
      <c r="Y83" s="38"/>
      <c r="Z83" s="38"/>
      <c r="AA83" s="38"/>
      <c r="AB83" s="38"/>
      <c r="AC83" s="38"/>
      <c r="AD83" s="38"/>
      <c r="AE83" s="38"/>
      <c r="AG83" s="14"/>
      <c r="AH83" s="14"/>
      <c r="AI83" s="14"/>
      <c r="AJ83" s="14"/>
      <c r="AK83" s="14"/>
      <c r="AL83" s="14"/>
      <c r="AM83" s="14"/>
      <c r="AN83" s="14"/>
    </row>
    <row r="84" spans="1:40">
      <c r="A84" s="164" t="s">
        <v>10</v>
      </c>
      <c r="B84" s="4"/>
      <c r="C84" s="91"/>
      <c r="D84" s="91"/>
      <c r="E84" s="91"/>
      <c r="F84" s="91"/>
      <c r="G84" s="91"/>
      <c r="H84" s="91"/>
      <c r="I84" s="91"/>
      <c r="J84" s="91"/>
      <c r="K84" s="91"/>
      <c r="L84" s="87"/>
      <c r="M84" s="176" t="s">
        <v>10</v>
      </c>
      <c r="N84" s="5"/>
      <c r="O84" s="92"/>
      <c r="P84" s="91"/>
      <c r="Q84" s="92"/>
      <c r="R84" s="92"/>
      <c r="S84" s="92"/>
      <c r="T84" s="92" t="s">
        <v>64</v>
      </c>
      <c r="U84" s="92"/>
      <c r="V84" s="92"/>
      <c r="X84" s="38"/>
      <c r="Y84" s="38"/>
      <c r="Z84" s="38"/>
      <c r="AA84" s="38"/>
      <c r="AB84" s="38"/>
      <c r="AC84" s="38"/>
      <c r="AD84" s="38"/>
      <c r="AE84" s="38"/>
      <c r="AG84" s="14"/>
      <c r="AH84" s="14"/>
      <c r="AI84" s="14"/>
      <c r="AJ84" s="14"/>
      <c r="AK84" s="14"/>
      <c r="AL84" s="14"/>
      <c r="AM84" s="14"/>
      <c r="AN84" s="14"/>
    </row>
    <row r="85" spans="1:40">
      <c r="A85" s="165"/>
      <c r="B85" s="30" t="s">
        <v>7</v>
      </c>
      <c r="C85" s="91">
        <v>3520.5479999999998</v>
      </c>
      <c r="D85" s="91">
        <v>2768</v>
      </c>
      <c r="E85" s="91">
        <v>276.58319999999998</v>
      </c>
      <c r="F85" s="91">
        <v>475.96510000000001</v>
      </c>
      <c r="G85" s="91">
        <v>663.04359999999997</v>
      </c>
      <c r="H85" s="91">
        <v>1139.009</v>
      </c>
      <c r="I85" s="91">
        <v>542.05899999999997</v>
      </c>
      <c r="J85" s="91">
        <v>5567.6350000000002</v>
      </c>
      <c r="K85" s="91">
        <v>9630.2420000000002</v>
      </c>
      <c r="L85" s="87"/>
      <c r="M85" s="177"/>
      <c r="N85" s="30" t="s">
        <v>7</v>
      </c>
      <c r="O85" s="92">
        <f t="shared" ref="O85:V87" si="12">C85/$K85*100</f>
        <v>36.55721216559251</v>
      </c>
      <c r="P85" s="92">
        <f t="shared" si="12"/>
        <v>28.742787564424653</v>
      </c>
      <c r="Q85" s="92">
        <f t="shared" si="12"/>
        <v>2.8720275149887198</v>
      </c>
      <c r="R85" s="92">
        <f t="shared" si="12"/>
        <v>4.9424002013656567</v>
      </c>
      <c r="S85" s="92">
        <f t="shared" si="12"/>
        <v>6.8850149352425412</v>
      </c>
      <c r="T85" s="92">
        <f t="shared" si="12"/>
        <v>11.827418251794711</v>
      </c>
      <c r="U85" s="92">
        <f t="shared" si="12"/>
        <v>5.6287162877111498</v>
      </c>
      <c r="V85" s="92">
        <f t="shared" si="12"/>
        <v>57.814071546696333</v>
      </c>
      <c r="X85" s="38"/>
      <c r="Y85" s="38"/>
      <c r="Z85" s="38"/>
      <c r="AA85" s="38"/>
      <c r="AB85" s="38"/>
      <c r="AC85" s="38"/>
      <c r="AD85" s="38"/>
      <c r="AE85" s="38"/>
      <c r="AG85" s="14"/>
      <c r="AH85" s="14"/>
      <c r="AI85" s="14"/>
      <c r="AJ85" s="14"/>
      <c r="AK85" s="14"/>
      <c r="AL85" s="14"/>
      <c r="AM85" s="14"/>
      <c r="AN85" s="14"/>
    </row>
    <row r="86" spans="1:40">
      <c r="A86" s="165"/>
      <c r="B86" s="30" t="s">
        <v>8</v>
      </c>
      <c r="C86" s="91">
        <v>738.4837</v>
      </c>
      <c r="D86" s="91">
        <v>648</v>
      </c>
      <c r="E86" s="91">
        <v>65.36524</v>
      </c>
      <c r="F86" s="91">
        <v>25.118500000000001</v>
      </c>
      <c r="G86" s="91">
        <v>46.01193</v>
      </c>
      <c r="H86" s="91">
        <v>71.130420000000001</v>
      </c>
      <c r="I86" s="91">
        <v>620.17639999999994</v>
      </c>
      <c r="J86" s="91">
        <v>4644.8789999999999</v>
      </c>
      <c r="K86" s="91">
        <v>6003.5389999999998</v>
      </c>
      <c r="L86" s="87"/>
      <c r="M86" s="177"/>
      <c r="N86" s="30" t="s">
        <v>8</v>
      </c>
      <c r="O86" s="92">
        <f t="shared" si="12"/>
        <v>12.300806241118782</v>
      </c>
      <c r="P86" s="92">
        <f t="shared" si="12"/>
        <v>10.793633555141392</v>
      </c>
      <c r="Q86" s="92">
        <f t="shared" si="12"/>
        <v>1.0887784688331332</v>
      </c>
      <c r="R86" s="92">
        <f t="shared" si="12"/>
        <v>0.41839488341793069</v>
      </c>
      <c r="S86" s="92">
        <f t="shared" si="12"/>
        <v>0.76641344380372978</v>
      </c>
      <c r="T86" s="92">
        <f t="shared" si="12"/>
        <v>1.1848081606532415</v>
      </c>
      <c r="U86" s="92">
        <f t="shared" si="12"/>
        <v>10.330180248683318</v>
      </c>
      <c r="V86" s="92">
        <f t="shared" si="12"/>
        <v>77.369015175882097</v>
      </c>
      <c r="X86" s="38"/>
      <c r="Y86" s="38"/>
      <c r="Z86" s="38"/>
      <c r="AA86" s="38"/>
      <c r="AB86" s="38"/>
      <c r="AC86" s="38"/>
      <c r="AD86" s="38"/>
      <c r="AE86" s="38"/>
      <c r="AG86" s="14"/>
      <c r="AH86" s="14"/>
      <c r="AI86" s="14"/>
      <c r="AJ86" s="14"/>
      <c r="AK86" s="14"/>
      <c r="AL86" s="14"/>
      <c r="AM86" s="14"/>
      <c r="AN86" s="14"/>
    </row>
    <row r="87" spans="1:40">
      <c r="A87" s="166"/>
      <c r="B87" s="30" t="s">
        <v>9</v>
      </c>
      <c r="C87" s="91">
        <v>8739.6450000000004</v>
      </c>
      <c r="D87" s="91">
        <v>5982</v>
      </c>
      <c r="E87" s="91">
        <v>1320.4290000000001</v>
      </c>
      <c r="F87" s="91">
        <v>1437.2159999999999</v>
      </c>
      <c r="G87" s="91">
        <v>772.38810000000001</v>
      </c>
      <c r="H87" s="91">
        <v>2209.6039999999998</v>
      </c>
      <c r="I87" s="91">
        <v>7981.9960000000001</v>
      </c>
      <c r="J87" s="91">
        <v>16700.759999999998</v>
      </c>
      <c r="K87" s="91">
        <v>33422.400000000001</v>
      </c>
      <c r="L87" s="87"/>
      <c r="M87" s="178"/>
      <c r="N87" s="30" t="s">
        <v>9</v>
      </c>
      <c r="O87" s="92">
        <f t="shared" si="12"/>
        <v>26.14906469912394</v>
      </c>
      <c r="P87" s="92">
        <f t="shared" si="12"/>
        <v>17.898176073531523</v>
      </c>
      <c r="Q87" s="92">
        <f t="shared" si="12"/>
        <v>3.9507306477093209</v>
      </c>
      <c r="R87" s="92">
        <f t="shared" si="12"/>
        <v>4.3001579778830958</v>
      </c>
      <c r="S87" s="92">
        <f t="shared" si="12"/>
        <v>2.3109893364928911</v>
      </c>
      <c r="T87" s="92">
        <f t="shared" si="12"/>
        <v>6.6111470151754501</v>
      </c>
      <c r="U87" s="92">
        <f t="shared" si="12"/>
        <v>23.882174828857291</v>
      </c>
      <c r="V87" s="92">
        <f t="shared" si="12"/>
        <v>49.968763464024121</v>
      </c>
      <c r="X87" s="38"/>
      <c r="Y87" s="38"/>
      <c r="Z87" s="38"/>
      <c r="AA87" s="38"/>
      <c r="AB87" s="38"/>
      <c r="AC87" s="38"/>
      <c r="AD87" s="38"/>
      <c r="AE87" s="38"/>
      <c r="AG87" s="14"/>
      <c r="AH87" s="14"/>
      <c r="AI87" s="14"/>
      <c r="AJ87" s="14"/>
      <c r="AK87" s="14"/>
      <c r="AL87" s="14"/>
      <c r="AM87" s="14"/>
      <c r="AN87" s="14"/>
    </row>
    <row r="88" spans="1:40">
      <c r="A88" s="150" t="s">
        <v>11</v>
      </c>
      <c r="B88" s="87"/>
      <c r="C88" s="91"/>
      <c r="D88" s="91"/>
      <c r="E88" s="91"/>
      <c r="F88" s="91"/>
      <c r="G88" s="91"/>
      <c r="H88" s="91"/>
      <c r="I88" s="91"/>
      <c r="J88" s="91"/>
      <c r="K88" s="91"/>
      <c r="L88" s="87"/>
      <c r="M88" s="186" t="s">
        <v>11</v>
      </c>
      <c r="N88" s="87"/>
      <c r="O88" s="17"/>
      <c r="P88" s="17"/>
      <c r="Q88" s="17"/>
      <c r="R88" s="17"/>
      <c r="S88" s="17"/>
      <c r="T88" s="92" t="s">
        <v>64</v>
      </c>
      <c r="U88" s="17"/>
      <c r="V88" s="17"/>
      <c r="X88" s="38"/>
      <c r="Y88" s="38"/>
      <c r="Z88" s="38"/>
      <c r="AA88" s="38"/>
      <c r="AB88" s="38"/>
      <c r="AC88" s="38"/>
      <c r="AD88" s="38"/>
      <c r="AE88" s="38"/>
      <c r="AG88" s="14"/>
      <c r="AH88" s="14"/>
      <c r="AI88" s="14"/>
      <c r="AJ88" s="14"/>
      <c r="AK88" s="14"/>
      <c r="AL88" s="14"/>
      <c r="AM88" s="14"/>
      <c r="AN88" s="14"/>
    </row>
    <row r="89" spans="1:40">
      <c r="A89" s="151"/>
      <c r="B89" s="30" t="s">
        <v>7</v>
      </c>
      <c r="C89" s="91">
        <v>14443.39</v>
      </c>
      <c r="D89" s="91">
        <v>13087</v>
      </c>
      <c r="E89" s="91">
        <v>480.29199999999997</v>
      </c>
      <c r="F89" s="91">
        <v>876.096</v>
      </c>
      <c r="G89" s="91">
        <v>2022.5340000000001</v>
      </c>
      <c r="H89" s="91">
        <v>2898.63</v>
      </c>
      <c r="I89" s="91">
        <v>776.87249999999995</v>
      </c>
      <c r="J89" s="91">
        <v>13153.56</v>
      </c>
      <c r="K89" s="91">
        <v>28373.82</v>
      </c>
      <c r="L89" s="87"/>
      <c r="M89" s="187"/>
      <c r="N89" s="30" t="s">
        <v>7</v>
      </c>
      <c r="O89" s="92">
        <f t="shared" ref="O89:V91" si="13">C89/$K89*100</f>
        <v>50.903931863950632</v>
      </c>
      <c r="P89" s="92">
        <f t="shared" si="13"/>
        <v>46.123503990650541</v>
      </c>
      <c r="Q89" s="92">
        <f t="shared" si="13"/>
        <v>1.6927294245187994</v>
      </c>
      <c r="R89" s="92">
        <f t="shared" si="13"/>
        <v>3.0876914000300277</v>
      </c>
      <c r="S89" s="92">
        <f t="shared" si="13"/>
        <v>7.128169559121754</v>
      </c>
      <c r="T89" s="92">
        <f t="shared" si="13"/>
        <v>10.215860959151781</v>
      </c>
      <c r="U89" s="92">
        <f t="shared" si="13"/>
        <v>2.7379905137905296</v>
      </c>
      <c r="V89" s="92">
        <f t="shared" si="13"/>
        <v>46.358086433197926</v>
      </c>
      <c r="X89" s="38"/>
      <c r="Y89" s="38"/>
      <c r="Z89" s="38"/>
      <c r="AA89" s="38"/>
      <c r="AB89" s="38"/>
      <c r="AC89" s="38"/>
      <c r="AD89" s="38"/>
      <c r="AE89" s="38"/>
      <c r="AG89" s="14"/>
      <c r="AH89" s="14"/>
      <c r="AI89" s="14"/>
      <c r="AJ89" s="14"/>
      <c r="AK89" s="14"/>
      <c r="AL89" s="14"/>
      <c r="AM89" s="14"/>
      <c r="AN89" s="14"/>
    </row>
    <row r="90" spans="1:40">
      <c r="A90" s="151"/>
      <c r="B90" s="30" t="s">
        <v>8</v>
      </c>
      <c r="C90" s="91">
        <v>7727.5450000000001</v>
      </c>
      <c r="D90" s="91">
        <v>7043</v>
      </c>
      <c r="E90" s="91">
        <v>386.07909999999998</v>
      </c>
      <c r="F90" s="91">
        <v>298.46620000000001</v>
      </c>
      <c r="G90" s="91">
        <v>533.68010000000004</v>
      </c>
      <c r="H90" s="91">
        <v>832.14639999999997</v>
      </c>
      <c r="I90" s="91">
        <v>2366.2240000000002</v>
      </c>
      <c r="J90" s="91">
        <v>18366.23</v>
      </c>
      <c r="K90" s="91">
        <v>28460</v>
      </c>
      <c r="L90" s="87"/>
      <c r="M90" s="187"/>
      <c r="N90" s="30" t="s">
        <v>8</v>
      </c>
      <c r="O90" s="92">
        <f t="shared" si="13"/>
        <v>27.152301475755447</v>
      </c>
      <c r="P90" s="92">
        <f t="shared" si="13"/>
        <v>24.747013352073086</v>
      </c>
      <c r="Q90" s="92">
        <f t="shared" si="13"/>
        <v>1.3565674631061138</v>
      </c>
      <c r="R90" s="92">
        <f t="shared" si="13"/>
        <v>1.0487217146872805</v>
      </c>
      <c r="S90" s="92">
        <f t="shared" si="13"/>
        <v>1.8751936050597333</v>
      </c>
      <c r="T90" s="92">
        <f t="shared" si="13"/>
        <v>2.9239156711173577</v>
      </c>
      <c r="U90" s="92">
        <f t="shared" si="13"/>
        <v>8.3142094167252303</v>
      </c>
      <c r="V90" s="92">
        <f t="shared" si="13"/>
        <v>64.533485593815882</v>
      </c>
      <c r="X90" s="38"/>
      <c r="Y90" s="38"/>
      <c r="Z90" s="38"/>
      <c r="AA90" s="38"/>
      <c r="AB90" s="38"/>
      <c r="AC90" s="38"/>
      <c r="AD90" s="38"/>
      <c r="AE90" s="38"/>
      <c r="AG90" s="14"/>
      <c r="AH90" s="14"/>
      <c r="AI90" s="14"/>
      <c r="AJ90" s="14"/>
      <c r="AK90" s="14"/>
      <c r="AL90" s="14"/>
      <c r="AM90" s="14"/>
      <c r="AN90" s="14"/>
    </row>
    <row r="91" spans="1:40">
      <c r="A91" s="152"/>
      <c r="B91" s="30" t="s">
        <v>9</v>
      </c>
      <c r="C91" s="91">
        <v>33814.53</v>
      </c>
      <c r="D91" s="91">
        <v>26107</v>
      </c>
      <c r="E91" s="91">
        <v>3030.3090000000002</v>
      </c>
      <c r="F91" s="91">
        <v>4677.2190000000001</v>
      </c>
      <c r="G91" s="91">
        <v>2757.1480000000001</v>
      </c>
      <c r="H91" s="91">
        <v>7434.3670000000002</v>
      </c>
      <c r="I91" s="91">
        <v>15503</v>
      </c>
      <c r="J91" s="91">
        <v>42751.27</v>
      </c>
      <c r="K91" s="91">
        <v>92068.81</v>
      </c>
      <c r="L91" s="87"/>
      <c r="M91" s="188"/>
      <c r="N91" s="30" t="s">
        <v>9</v>
      </c>
      <c r="O91" s="92">
        <f t="shared" si="13"/>
        <v>36.727454172591131</v>
      </c>
      <c r="P91" s="92">
        <f t="shared" si="13"/>
        <v>28.355965500151463</v>
      </c>
      <c r="Q91" s="92">
        <f t="shared" si="13"/>
        <v>3.2913524134829162</v>
      </c>
      <c r="R91" s="92">
        <f t="shared" si="13"/>
        <v>5.0801340866684388</v>
      </c>
      <c r="S91" s="92">
        <f t="shared" si="13"/>
        <v>2.9946601894821927</v>
      </c>
      <c r="T91" s="92">
        <f t="shared" si="13"/>
        <v>8.0747942761506319</v>
      </c>
      <c r="U91" s="92">
        <f t="shared" si="13"/>
        <v>16.838492862023525</v>
      </c>
      <c r="V91" s="92">
        <f t="shared" si="13"/>
        <v>46.434042103943781</v>
      </c>
      <c r="X91" s="38"/>
      <c r="Y91" s="38"/>
      <c r="Z91" s="38"/>
      <c r="AA91" s="38"/>
      <c r="AB91" s="38"/>
      <c r="AC91" s="38"/>
      <c r="AD91" s="38"/>
      <c r="AE91" s="38"/>
      <c r="AG91" s="14"/>
      <c r="AH91" s="14"/>
      <c r="AI91" s="14"/>
      <c r="AJ91" s="14"/>
      <c r="AK91" s="14"/>
      <c r="AL91" s="14"/>
      <c r="AM91" s="14"/>
      <c r="AN91" s="14"/>
    </row>
  </sheetData>
  <mergeCells count="163">
    <mergeCell ref="A5:A6"/>
    <mergeCell ref="B5:B6"/>
    <mergeCell ref="A22:A23"/>
    <mergeCell ref="M33:M36"/>
    <mergeCell ref="V44:V45"/>
    <mergeCell ref="M43:V43"/>
    <mergeCell ref="A4:I4"/>
    <mergeCell ref="A21:I21"/>
    <mergeCell ref="H22:H23"/>
    <mergeCell ref="I22:I23"/>
    <mergeCell ref="F14:F15"/>
    <mergeCell ref="G14:G15"/>
    <mergeCell ref="M4:U4"/>
    <mergeCell ref="M5:M6"/>
    <mergeCell ref="N5:N6"/>
    <mergeCell ref="O5:O6"/>
    <mergeCell ref="P5:Q5"/>
    <mergeCell ref="R5:R6"/>
    <mergeCell ref="S5:S6"/>
    <mergeCell ref="T5:T6"/>
    <mergeCell ref="U5:U6"/>
    <mergeCell ref="F5:F6"/>
    <mergeCell ref="C14:C15"/>
    <mergeCell ref="H5:H6"/>
    <mergeCell ref="I5:I6"/>
    <mergeCell ref="G22:G23"/>
    <mergeCell ref="F22:F23"/>
    <mergeCell ref="G5:G6"/>
    <mergeCell ref="B22:B23"/>
    <mergeCell ref="C22:C23"/>
    <mergeCell ref="A14:A15"/>
    <mergeCell ref="M21:U21"/>
    <mergeCell ref="M22:M23"/>
    <mergeCell ref="P22:Q22"/>
    <mergeCell ref="R22:R23"/>
    <mergeCell ref="S22:S23"/>
    <mergeCell ref="T22:T23"/>
    <mergeCell ref="D5:E5"/>
    <mergeCell ref="C5:C6"/>
    <mergeCell ref="D22:E22"/>
    <mergeCell ref="U22:U23"/>
    <mergeCell ref="B14:B15"/>
    <mergeCell ref="U14:U15"/>
    <mergeCell ref="A13:I13"/>
    <mergeCell ref="H14:H15"/>
    <mergeCell ref="I14:I15"/>
    <mergeCell ref="M13:U13"/>
    <mergeCell ref="N14:N15"/>
    <mergeCell ref="O14:O15"/>
    <mergeCell ref="M14:M15"/>
    <mergeCell ref="S14:S15"/>
    <mergeCell ref="T14:T15"/>
    <mergeCell ref="P14:Q14"/>
    <mergeCell ref="R14:R15"/>
    <mergeCell ref="D14:E14"/>
    <mergeCell ref="A37:A40"/>
    <mergeCell ref="M37:M40"/>
    <mergeCell ref="N22:N23"/>
    <mergeCell ref="O22:O23"/>
    <mergeCell ref="S44:S45"/>
    <mergeCell ref="T44:T45"/>
    <mergeCell ref="C44:C45"/>
    <mergeCell ref="D44:D45"/>
    <mergeCell ref="G44:G45"/>
    <mergeCell ref="M30:V30"/>
    <mergeCell ref="M31:M32"/>
    <mergeCell ref="N31:N32"/>
    <mergeCell ref="O31:O32"/>
    <mergeCell ref="P31:P32"/>
    <mergeCell ref="U44:U45"/>
    <mergeCell ref="M44:M45"/>
    <mergeCell ref="N44:N45"/>
    <mergeCell ref="O44:O45"/>
    <mergeCell ref="P44:P45"/>
    <mergeCell ref="Q44:R44"/>
    <mergeCell ref="P61:P62"/>
    <mergeCell ref="I31:I32"/>
    <mergeCell ref="J31:J32"/>
    <mergeCell ref="Q31:R31"/>
    <mergeCell ref="A44:A45"/>
    <mergeCell ref="B44:B45"/>
    <mergeCell ref="A54:A57"/>
    <mergeCell ref="H61:H62"/>
    <mergeCell ref="I61:I62"/>
    <mergeCell ref="J61:J62"/>
    <mergeCell ref="M61:M62"/>
    <mergeCell ref="N61:N62"/>
    <mergeCell ref="O61:O62"/>
    <mergeCell ref="A31:A32"/>
    <mergeCell ref="B31:B32"/>
    <mergeCell ref="M54:M57"/>
    <mergeCell ref="A50:A53"/>
    <mergeCell ref="A43:J43"/>
    <mergeCell ref="M50:M53"/>
    <mergeCell ref="A46:A49"/>
    <mergeCell ref="H44:H45"/>
    <mergeCell ref="I44:I45"/>
    <mergeCell ref="E44:F44"/>
    <mergeCell ref="A33:A36"/>
    <mergeCell ref="V61:V62"/>
    <mergeCell ref="A30:J30"/>
    <mergeCell ref="M60:V60"/>
    <mergeCell ref="A61:A62"/>
    <mergeCell ref="B61:B62"/>
    <mergeCell ref="C61:C62"/>
    <mergeCell ref="D61:D62"/>
    <mergeCell ref="E61:F61"/>
    <mergeCell ref="G61:G62"/>
    <mergeCell ref="V31:V32"/>
    <mergeCell ref="C31:C32"/>
    <mergeCell ref="D31:D32"/>
    <mergeCell ref="E31:F31"/>
    <mergeCell ref="G31:G32"/>
    <mergeCell ref="H31:H32"/>
    <mergeCell ref="S31:S32"/>
    <mergeCell ref="T31:T32"/>
    <mergeCell ref="U31:U32"/>
    <mergeCell ref="Q61:R61"/>
    <mergeCell ref="S61:S62"/>
    <mergeCell ref="T61:T62"/>
    <mergeCell ref="U61:U62"/>
    <mergeCell ref="J44:J45"/>
    <mergeCell ref="M46:M49"/>
    <mergeCell ref="J78:J79"/>
    <mergeCell ref="M78:M79"/>
    <mergeCell ref="N78:N79"/>
    <mergeCell ref="O78:O79"/>
    <mergeCell ref="A63:A66"/>
    <mergeCell ref="M63:M66"/>
    <mergeCell ref="A67:A70"/>
    <mergeCell ref="M67:M70"/>
    <mergeCell ref="A71:A74"/>
    <mergeCell ref="B78:B79"/>
    <mergeCell ref="C78:C79"/>
    <mergeCell ref="D78:D79"/>
    <mergeCell ref="E78:F78"/>
    <mergeCell ref="G78:G79"/>
    <mergeCell ref="H78:H79"/>
    <mergeCell ref="M71:M74"/>
    <mergeCell ref="J5:J6"/>
    <mergeCell ref="J14:J15"/>
    <mergeCell ref="J22:J23"/>
    <mergeCell ref="K31:K32"/>
    <mergeCell ref="K44:K45"/>
    <mergeCell ref="K61:K62"/>
    <mergeCell ref="K78:K79"/>
    <mergeCell ref="A88:A91"/>
    <mergeCell ref="M88:M91"/>
    <mergeCell ref="A60:J60"/>
    <mergeCell ref="A77:J77"/>
    <mergeCell ref="M77:V77"/>
    <mergeCell ref="A78:A79"/>
    <mergeCell ref="V78:V79"/>
    <mergeCell ref="A80:A83"/>
    <mergeCell ref="M80:M83"/>
    <mergeCell ref="A84:A87"/>
    <mergeCell ref="M84:M87"/>
    <mergeCell ref="P78:P79"/>
    <mergeCell ref="Q78:R78"/>
    <mergeCell ref="S78:S79"/>
    <mergeCell ref="T78:T79"/>
    <mergeCell ref="U78:U79"/>
    <mergeCell ref="I78:I79"/>
  </mergeCells>
  <conditionalFormatting sqref="AF59:AN1048576 AF1:AN57">
    <cfRule type="cellIs" dxfId="11" priority="1" operator="lessThan">
      <formula>-3.499</formula>
    </cfRule>
    <cfRule type="cellIs" dxfId="10" priority="2" operator="greaterThan">
      <formula>3.499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89"/>
  <sheetViews>
    <sheetView topLeftCell="A73" workbookViewId="0">
      <selection activeCell="K78" sqref="K78"/>
    </sheetView>
  </sheetViews>
  <sheetFormatPr defaultRowHeight="12.75"/>
  <cols>
    <col min="1" max="1" width="15.7109375" style="9" customWidth="1"/>
    <col min="2" max="2" width="16.28515625" style="9" customWidth="1"/>
    <col min="3" max="10" width="13" style="9" customWidth="1"/>
    <col min="11" max="11" width="8.85546875" style="12" customWidth="1"/>
    <col min="12" max="12" width="9.140625" style="9"/>
    <col min="13" max="13" width="15.7109375" style="38" customWidth="1"/>
    <col min="14" max="14" width="16.28515625" style="38" customWidth="1"/>
    <col min="15" max="22" width="13" style="38" customWidth="1"/>
    <col min="23" max="32" width="9.140625" style="9"/>
    <col min="33" max="40" width="9.140625" style="87"/>
    <col min="41" max="16384" width="9.140625" style="9"/>
  </cols>
  <sheetData>
    <row r="1" spans="1:39" ht="15">
      <c r="A1" s="16" t="s">
        <v>65</v>
      </c>
      <c r="B1" s="87"/>
      <c r="C1" s="87"/>
      <c r="D1" s="87"/>
      <c r="E1" s="87"/>
      <c r="F1" s="87"/>
      <c r="G1" s="8"/>
      <c r="H1" s="87"/>
      <c r="I1" s="87"/>
      <c r="J1" s="87"/>
      <c r="K1" s="90"/>
      <c r="L1" s="87"/>
      <c r="M1" s="16" t="s">
        <v>65</v>
      </c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39">
      <c r="A2" s="16"/>
      <c r="B2" s="87"/>
      <c r="C2" s="87"/>
      <c r="D2" s="87"/>
      <c r="E2" s="87"/>
      <c r="F2" s="87"/>
      <c r="G2" s="87"/>
      <c r="H2" s="87"/>
      <c r="I2" s="87"/>
      <c r="J2" s="87"/>
      <c r="K2" s="90"/>
      <c r="L2" s="87"/>
      <c r="M2" s="51"/>
      <c r="W2" s="87"/>
      <c r="X2" s="87"/>
      <c r="Y2" s="87"/>
      <c r="Z2" s="87"/>
      <c r="AA2" s="87"/>
      <c r="AB2" s="87"/>
      <c r="AC2" s="87"/>
      <c r="AD2" s="87"/>
      <c r="AE2" s="87"/>
      <c r="AF2" s="87"/>
    </row>
    <row r="3" spans="1:39" ht="12.7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90"/>
      <c r="L3" s="87"/>
      <c r="W3" s="87"/>
      <c r="X3" s="87"/>
      <c r="Y3" s="87"/>
      <c r="Z3" s="87"/>
      <c r="AA3" s="87"/>
      <c r="AB3" s="87"/>
      <c r="AC3" s="87"/>
      <c r="AD3" s="87"/>
      <c r="AE3" s="87"/>
      <c r="AF3" s="87"/>
    </row>
    <row r="4" spans="1:39" ht="27" customHeight="1">
      <c r="A4" s="175" t="s">
        <v>66</v>
      </c>
      <c r="B4" s="149"/>
      <c r="C4" s="149"/>
      <c r="D4" s="149"/>
      <c r="E4" s="149"/>
      <c r="F4" s="149"/>
      <c r="G4" s="149"/>
      <c r="H4" s="149"/>
      <c r="I4" s="149"/>
      <c r="J4" s="87"/>
      <c r="K4" s="90"/>
      <c r="L4" s="87"/>
      <c r="M4" s="175" t="s">
        <v>66</v>
      </c>
      <c r="N4" s="149"/>
      <c r="O4" s="149"/>
      <c r="P4" s="149"/>
      <c r="Q4" s="149"/>
      <c r="R4" s="149"/>
      <c r="S4" s="149"/>
      <c r="T4" s="149"/>
      <c r="U4" s="149"/>
      <c r="W4" s="87"/>
      <c r="X4" s="87"/>
      <c r="Y4" s="87"/>
      <c r="Z4" s="87"/>
      <c r="AA4" s="87"/>
      <c r="AB4" s="87"/>
      <c r="AC4" s="87"/>
      <c r="AD4" s="87"/>
      <c r="AE4" s="87"/>
      <c r="AF4" s="87"/>
    </row>
    <row r="5" spans="1:39" ht="28.5" customHeight="1">
      <c r="A5" s="159"/>
      <c r="B5" s="157" t="s">
        <v>14</v>
      </c>
      <c r="C5" s="157" t="s">
        <v>52</v>
      </c>
      <c r="D5" s="173" t="s">
        <v>53</v>
      </c>
      <c r="E5" s="174"/>
      <c r="F5" s="157" t="s">
        <v>54</v>
      </c>
      <c r="G5" s="157" t="s">
        <v>55</v>
      </c>
      <c r="H5" s="157" t="s">
        <v>17</v>
      </c>
      <c r="I5" s="157" t="s">
        <v>18</v>
      </c>
      <c r="J5" s="160" t="s">
        <v>19</v>
      </c>
      <c r="K5" s="90"/>
      <c r="L5" s="87"/>
      <c r="M5" s="191"/>
      <c r="N5" s="190" t="s">
        <v>14</v>
      </c>
      <c r="O5" s="190" t="s">
        <v>52</v>
      </c>
      <c r="P5" s="192" t="s">
        <v>53</v>
      </c>
      <c r="Q5" s="193"/>
      <c r="R5" s="190" t="s">
        <v>54</v>
      </c>
      <c r="S5" s="190" t="s">
        <v>56</v>
      </c>
      <c r="T5" s="190" t="s">
        <v>17</v>
      </c>
      <c r="U5" s="190" t="s">
        <v>18</v>
      </c>
      <c r="W5" s="87"/>
      <c r="X5" s="87"/>
      <c r="Y5" s="87"/>
      <c r="Z5" s="87"/>
      <c r="AA5" s="87"/>
      <c r="AB5" s="87"/>
      <c r="AC5" s="87"/>
      <c r="AD5" s="87"/>
      <c r="AE5" s="87"/>
      <c r="AF5" s="87"/>
    </row>
    <row r="6" spans="1:39" ht="21" customHeight="1">
      <c r="A6" s="159"/>
      <c r="B6" s="157"/>
      <c r="C6" s="157"/>
      <c r="D6" s="129" t="s">
        <v>20</v>
      </c>
      <c r="E6" s="129" t="s">
        <v>21</v>
      </c>
      <c r="F6" s="157"/>
      <c r="G6" s="157"/>
      <c r="H6" s="157"/>
      <c r="I6" s="157"/>
      <c r="J6" s="161"/>
      <c r="K6" s="90"/>
      <c r="L6" s="87"/>
      <c r="M6" s="191"/>
      <c r="N6" s="190"/>
      <c r="O6" s="190"/>
      <c r="P6" s="135" t="s">
        <v>20</v>
      </c>
      <c r="Q6" s="135" t="s">
        <v>21</v>
      </c>
      <c r="R6" s="190"/>
      <c r="S6" s="190"/>
      <c r="T6" s="190"/>
      <c r="U6" s="190"/>
      <c r="W6" s="87"/>
      <c r="X6" s="87"/>
      <c r="Y6" s="87"/>
      <c r="Z6" s="87"/>
      <c r="AA6" s="87"/>
      <c r="AB6" s="87"/>
      <c r="AC6" s="87"/>
      <c r="AD6" s="87"/>
      <c r="AE6" s="87"/>
      <c r="AF6" s="87"/>
    </row>
    <row r="7" spans="1:39">
      <c r="A7" s="30" t="s">
        <v>6</v>
      </c>
      <c r="B7" s="91">
        <v>125637.5</v>
      </c>
      <c r="C7" s="91">
        <v>44682</v>
      </c>
      <c r="D7" s="91">
        <v>916.24659999999994</v>
      </c>
      <c r="E7" s="91">
        <v>2274.7530000000002</v>
      </c>
      <c r="F7" s="91">
        <v>0</v>
      </c>
      <c r="G7" s="91">
        <v>2274.7530000000002</v>
      </c>
      <c r="H7" s="91">
        <v>111218.7</v>
      </c>
      <c r="I7" s="91">
        <v>278357</v>
      </c>
      <c r="J7" s="91">
        <v>515213.2</v>
      </c>
      <c r="K7" s="90"/>
      <c r="L7" s="87"/>
      <c r="M7" s="52" t="s">
        <v>6</v>
      </c>
      <c r="N7" s="37">
        <f t="shared" ref="N7:U10" si="0">B7/$J7*100</f>
        <v>24.385535929591864</v>
      </c>
      <c r="O7" s="37">
        <f t="shared" si="0"/>
        <v>8.6725262473865179</v>
      </c>
      <c r="P7" s="37">
        <f t="shared" si="0"/>
        <v>0.17783833954564829</v>
      </c>
      <c r="Q7" s="37">
        <f t="shared" si="0"/>
        <v>0.44151683225507421</v>
      </c>
      <c r="R7" s="37">
        <f t="shared" si="0"/>
        <v>0</v>
      </c>
      <c r="S7" s="37">
        <f t="shared" si="0"/>
        <v>0.44151683225507421</v>
      </c>
      <c r="T7" s="37">
        <f t="shared" si="0"/>
        <v>21.58692750884488</v>
      </c>
      <c r="U7" s="37">
        <f t="shared" si="0"/>
        <v>54.027536561563252</v>
      </c>
      <c r="W7" s="38"/>
      <c r="X7" s="38"/>
      <c r="Y7" s="38"/>
      <c r="Z7" s="38"/>
      <c r="AA7" s="38"/>
      <c r="AB7" s="38"/>
      <c r="AC7" s="38"/>
      <c r="AD7" s="38"/>
      <c r="AE7" s="87"/>
      <c r="AF7" s="38"/>
      <c r="AG7" s="38"/>
      <c r="AH7" s="38"/>
      <c r="AI7" s="38"/>
      <c r="AJ7" s="38"/>
      <c r="AK7" s="38"/>
      <c r="AL7" s="38"/>
      <c r="AM7" s="38"/>
    </row>
    <row r="8" spans="1:39">
      <c r="A8" s="30" t="s">
        <v>7</v>
      </c>
      <c r="B8" s="91">
        <v>68.570350000000005</v>
      </c>
      <c r="C8" s="91">
        <v>39</v>
      </c>
      <c r="D8" s="91">
        <v>4.0115369999999997</v>
      </c>
      <c r="E8" s="91">
        <v>19.918199999999999</v>
      </c>
      <c r="F8" s="91">
        <v>0</v>
      </c>
      <c r="G8" s="91">
        <v>19.918199999999999</v>
      </c>
      <c r="H8" s="91">
        <v>123.5895</v>
      </c>
      <c r="I8" s="91">
        <v>1321.9970000000001</v>
      </c>
      <c r="J8" s="91">
        <v>1514.1569999999999</v>
      </c>
      <c r="K8" s="90"/>
      <c r="L8" s="87"/>
      <c r="M8" s="30" t="s">
        <v>7</v>
      </c>
      <c r="N8" s="37">
        <f t="shared" si="0"/>
        <v>4.5286155927027387</v>
      </c>
      <c r="O8" s="37">
        <f t="shared" si="0"/>
        <v>2.5756906318169124</v>
      </c>
      <c r="P8" s="37">
        <f t="shared" si="0"/>
        <v>0.26493534025863896</v>
      </c>
      <c r="Q8" s="37">
        <f t="shared" si="0"/>
        <v>1.3154646446834772</v>
      </c>
      <c r="R8" s="37">
        <f t="shared" si="0"/>
        <v>0</v>
      </c>
      <c r="S8" s="37">
        <f t="shared" si="0"/>
        <v>1.3154646446834772</v>
      </c>
      <c r="T8" s="37">
        <f t="shared" si="0"/>
        <v>8.1622645472034936</v>
      </c>
      <c r="U8" s="37">
        <f t="shared" si="0"/>
        <v>87.309109953591346</v>
      </c>
      <c r="W8" s="38"/>
      <c r="X8" s="38"/>
      <c r="Y8" s="38"/>
      <c r="Z8" s="38"/>
      <c r="AA8" s="38"/>
      <c r="AB8" s="38"/>
      <c r="AC8" s="38"/>
      <c r="AD8" s="38"/>
      <c r="AE8" s="87"/>
      <c r="AF8" s="38"/>
      <c r="AG8" s="38"/>
      <c r="AH8" s="38"/>
      <c r="AI8" s="38"/>
      <c r="AJ8" s="38"/>
      <c r="AK8" s="38"/>
      <c r="AL8" s="38"/>
      <c r="AM8" s="38"/>
    </row>
    <row r="9" spans="1:39">
      <c r="A9" s="30" t="s">
        <v>8</v>
      </c>
      <c r="B9" s="91">
        <v>18680.57</v>
      </c>
      <c r="C9" s="91">
        <v>15255</v>
      </c>
      <c r="D9" s="91">
        <v>458.53879999999998</v>
      </c>
      <c r="E9" s="91">
        <v>1403.443</v>
      </c>
      <c r="F9" s="91">
        <v>0</v>
      </c>
      <c r="G9" s="91">
        <v>1403.443</v>
      </c>
      <c r="H9" s="91">
        <v>17111.12</v>
      </c>
      <c r="I9" s="91">
        <v>176120.6</v>
      </c>
      <c r="J9" s="91">
        <v>211912.3</v>
      </c>
      <c r="K9" s="90"/>
      <c r="L9" s="87"/>
      <c r="M9" s="30" t="s">
        <v>8</v>
      </c>
      <c r="N9" s="37">
        <f t="shared" si="0"/>
        <v>8.8152363029423029</v>
      </c>
      <c r="O9" s="37">
        <f t="shared" si="0"/>
        <v>7.1987326832845477</v>
      </c>
      <c r="P9" s="37">
        <f t="shared" si="0"/>
        <v>0.2163813992864029</v>
      </c>
      <c r="Q9" s="37">
        <f t="shared" si="0"/>
        <v>0.66227538467564184</v>
      </c>
      <c r="R9" s="37">
        <f t="shared" si="0"/>
        <v>0</v>
      </c>
      <c r="S9" s="37">
        <f t="shared" si="0"/>
        <v>0.66227538467564184</v>
      </c>
      <c r="T9" s="37">
        <f t="shared" si="0"/>
        <v>8.0746233229501065</v>
      </c>
      <c r="U9" s="37">
        <f t="shared" si="0"/>
        <v>83.110135655174346</v>
      </c>
      <c r="W9" s="38"/>
      <c r="X9" s="38"/>
      <c r="Y9" s="38"/>
      <c r="Z9" s="38"/>
      <c r="AA9" s="38"/>
      <c r="AB9" s="38"/>
      <c r="AC9" s="38"/>
      <c r="AD9" s="38"/>
      <c r="AE9" s="87"/>
      <c r="AF9" s="38"/>
      <c r="AG9" s="38"/>
      <c r="AH9" s="38"/>
      <c r="AI9" s="38"/>
      <c r="AJ9" s="38"/>
      <c r="AK9" s="38"/>
      <c r="AL9" s="38"/>
      <c r="AM9" s="38"/>
    </row>
    <row r="10" spans="1:39">
      <c r="A10" s="30" t="s">
        <v>9</v>
      </c>
      <c r="B10" s="91">
        <v>106888.4</v>
      </c>
      <c r="C10" s="91">
        <v>29388</v>
      </c>
      <c r="D10" s="91">
        <v>453.69619999999998</v>
      </c>
      <c r="E10" s="91">
        <v>851.39170000000001</v>
      </c>
      <c r="F10" s="91">
        <v>0</v>
      </c>
      <c r="G10" s="91">
        <v>851.39170000000001</v>
      </c>
      <c r="H10" s="91">
        <v>93984.04</v>
      </c>
      <c r="I10" s="91">
        <v>100821.2</v>
      </c>
      <c r="J10" s="91">
        <v>301693.59999999998</v>
      </c>
      <c r="K10" s="90"/>
      <c r="L10" s="87"/>
      <c r="M10" s="30" t="s">
        <v>9</v>
      </c>
      <c r="N10" s="37">
        <f t="shared" si="0"/>
        <v>35.429455580098484</v>
      </c>
      <c r="O10" s="37">
        <f t="shared" si="0"/>
        <v>9.7410087585550382</v>
      </c>
      <c r="P10" s="37">
        <f t="shared" si="0"/>
        <v>0.15038310391735193</v>
      </c>
      <c r="Q10" s="37">
        <f t="shared" si="0"/>
        <v>0.28220409713696282</v>
      </c>
      <c r="R10" s="37">
        <f t="shared" si="0"/>
        <v>0</v>
      </c>
      <c r="S10" s="37">
        <f>G10/$J10*100</f>
        <v>0.28220409713696282</v>
      </c>
      <c r="T10" s="37">
        <f t="shared" si="0"/>
        <v>31.152149067795936</v>
      </c>
      <c r="U10" s="37">
        <f t="shared" si="0"/>
        <v>33.418408610590348</v>
      </c>
      <c r="W10" s="38"/>
      <c r="X10" s="38"/>
      <c r="Y10" s="38"/>
      <c r="Z10" s="38"/>
      <c r="AA10" s="38"/>
      <c r="AB10" s="38"/>
      <c r="AC10" s="38"/>
      <c r="AD10" s="38"/>
      <c r="AE10" s="87"/>
      <c r="AF10" s="38"/>
      <c r="AG10" s="38"/>
      <c r="AH10" s="38"/>
      <c r="AI10" s="38"/>
      <c r="AJ10" s="38"/>
      <c r="AK10" s="38"/>
      <c r="AL10" s="38"/>
      <c r="AM10" s="38"/>
    </row>
    <row r="11" spans="1:39">
      <c r="A11" s="16"/>
      <c r="B11" s="90"/>
      <c r="C11" s="90"/>
      <c r="D11" s="90"/>
      <c r="E11" s="90"/>
      <c r="F11" s="90"/>
      <c r="G11" s="87"/>
      <c r="H11" s="90"/>
      <c r="I11" s="90"/>
      <c r="J11" s="90"/>
      <c r="K11" s="90"/>
      <c r="L11" s="87"/>
      <c r="M11" s="51"/>
      <c r="W11" s="38"/>
      <c r="X11" s="38"/>
      <c r="Y11" s="38"/>
      <c r="Z11" s="38"/>
      <c r="AA11" s="38"/>
      <c r="AB11" s="38"/>
      <c r="AC11" s="38"/>
      <c r="AD11" s="38"/>
      <c r="AE11" s="87"/>
      <c r="AF11" s="87"/>
    </row>
    <row r="12" spans="1:39" ht="12.75" customHeight="1">
      <c r="A12" s="175" t="s">
        <v>67</v>
      </c>
      <c r="B12" s="149"/>
      <c r="C12" s="149"/>
      <c r="D12" s="149"/>
      <c r="E12" s="149"/>
      <c r="F12" s="149"/>
      <c r="G12" s="149"/>
      <c r="H12" s="149"/>
      <c r="I12" s="149"/>
      <c r="J12" s="87"/>
      <c r="K12" s="90"/>
      <c r="L12" s="87"/>
      <c r="M12" s="175" t="s">
        <v>67</v>
      </c>
      <c r="N12" s="149"/>
      <c r="O12" s="149"/>
      <c r="P12" s="149"/>
      <c r="Q12" s="149"/>
      <c r="R12" s="149"/>
      <c r="S12" s="149"/>
      <c r="T12" s="149"/>
      <c r="U12" s="149"/>
      <c r="W12" s="87"/>
      <c r="X12" s="87"/>
      <c r="Y12" s="87"/>
      <c r="Z12" s="87"/>
      <c r="AA12" s="87"/>
      <c r="AB12" s="87"/>
      <c r="AC12" s="87"/>
      <c r="AD12" s="87"/>
      <c r="AE12" s="87"/>
      <c r="AF12" s="87"/>
    </row>
    <row r="13" spans="1:39" ht="28.5" customHeight="1">
      <c r="A13" s="159"/>
      <c r="B13" s="157" t="s">
        <v>14</v>
      </c>
      <c r="C13" s="157" t="s">
        <v>52</v>
      </c>
      <c r="D13" s="173" t="s">
        <v>53</v>
      </c>
      <c r="E13" s="174"/>
      <c r="F13" s="157" t="s">
        <v>54</v>
      </c>
      <c r="G13" s="157" t="s">
        <v>55</v>
      </c>
      <c r="H13" s="157" t="s">
        <v>17</v>
      </c>
      <c r="I13" s="157" t="s">
        <v>18</v>
      </c>
      <c r="J13" s="160" t="s">
        <v>19</v>
      </c>
      <c r="K13" s="90"/>
      <c r="L13" s="87"/>
      <c r="M13" s="191"/>
      <c r="N13" s="190" t="s">
        <v>14</v>
      </c>
      <c r="O13" s="190" t="s">
        <v>52</v>
      </c>
      <c r="P13" s="192" t="s">
        <v>53</v>
      </c>
      <c r="Q13" s="193"/>
      <c r="R13" s="190" t="s">
        <v>54</v>
      </c>
      <c r="S13" s="190" t="s">
        <v>56</v>
      </c>
      <c r="T13" s="190" t="s">
        <v>17</v>
      </c>
      <c r="U13" s="190" t="s">
        <v>18</v>
      </c>
      <c r="W13" s="87"/>
      <c r="X13" s="87"/>
      <c r="Y13" s="87"/>
      <c r="Z13" s="87"/>
      <c r="AA13" s="87"/>
      <c r="AB13" s="87"/>
      <c r="AC13" s="87"/>
      <c r="AD13" s="87"/>
      <c r="AE13" s="87"/>
      <c r="AF13" s="87"/>
    </row>
    <row r="14" spans="1:39" ht="25.5" customHeight="1">
      <c r="A14" s="159"/>
      <c r="B14" s="157"/>
      <c r="C14" s="157"/>
      <c r="D14" s="129" t="s">
        <v>20</v>
      </c>
      <c r="E14" s="129" t="s">
        <v>21</v>
      </c>
      <c r="F14" s="157"/>
      <c r="G14" s="157"/>
      <c r="H14" s="157"/>
      <c r="I14" s="157"/>
      <c r="J14" s="161"/>
      <c r="K14" s="90"/>
      <c r="L14" s="87"/>
      <c r="M14" s="191"/>
      <c r="N14" s="190"/>
      <c r="O14" s="190"/>
      <c r="P14" s="135" t="s">
        <v>20</v>
      </c>
      <c r="Q14" s="135" t="s">
        <v>21</v>
      </c>
      <c r="R14" s="190"/>
      <c r="S14" s="190"/>
      <c r="T14" s="190"/>
      <c r="U14" s="190"/>
      <c r="W14" s="87"/>
      <c r="X14" s="87"/>
      <c r="Y14" s="87"/>
      <c r="Z14" s="87"/>
      <c r="AA14" s="87"/>
      <c r="AB14" s="87"/>
      <c r="AC14" s="87"/>
      <c r="AD14" s="87"/>
      <c r="AE14" s="87"/>
      <c r="AF14" s="87"/>
    </row>
    <row r="15" spans="1:39" ht="12.75" customHeight="1">
      <c r="A15" s="30" t="s">
        <v>6</v>
      </c>
      <c r="B15" s="91">
        <v>125637.5</v>
      </c>
      <c r="C15" s="91">
        <v>44682</v>
      </c>
      <c r="D15" s="91">
        <v>916.24659999999994</v>
      </c>
      <c r="E15" s="91">
        <v>2274.7530000000002</v>
      </c>
      <c r="F15" s="94">
        <v>0</v>
      </c>
      <c r="G15" s="94">
        <v>2274.7530000000002</v>
      </c>
      <c r="H15" s="94">
        <v>111218.7</v>
      </c>
      <c r="I15" s="94">
        <v>278357</v>
      </c>
      <c r="J15" s="91">
        <v>515213.2</v>
      </c>
      <c r="K15" s="90"/>
      <c r="L15" s="87"/>
      <c r="M15" s="52" t="s">
        <v>6</v>
      </c>
      <c r="N15" s="37">
        <f>B15/$J15*100</f>
        <v>24.385535929591864</v>
      </c>
      <c r="O15" s="37">
        <f t="shared" ref="N15:U17" si="1">C15/$J15*100</f>
        <v>8.6725262473865179</v>
      </c>
      <c r="P15" s="37">
        <f t="shared" si="1"/>
        <v>0.17783833954564829</v>
      </c>
      <c r="Q15" s="37">
        <f t="shared" si="1"/>
        <v>0.44151683225507421</v>
      </c>
      <c r="R15" s="37">
        <f t="shared" si="1"/>
        <v>0</v>
      </c>
      <c r="S15" s="37">
        <f t="shared" si="1"/>
        <v>0.44151683225507421</v>
      </c>
      <c r="T15" s="37">
        <f t="shared" si="1"/>
        <v>21.58692750884488</v>
      </c>
      <c r="U15" s="37">
        <f t="shared" si="1"/>
        <v>54.027536561563252</v>
      </c>
      <c r="W15" s="38"/>
      <c r="X15" s="38"/>
      <c r="Y15" s="38"/>
      <c r="Z15" s="38"/>
      <c r="AA15" s="38"/>
      <c r="AB15" s="38"/>
      <c r="AC15" s="38"/>
      <c r="AD15" s="38"/>
      <c r="AE15" s="87"/>
      <c r="AF15" s="38"/>
      <c r="AG15" s="38"/>
      <c r="AH15" s="38"/>
      <c r="AI15" s="38"/>
      <c r="AJ15" s="38"/>
      <c r="AK15" s="38"/>
      <c r="AL15" s="38"/>
      <c r="AM15" s="38"/>
    </row>
    <row r="16" spans="1:39">
      <c r="A16" s="30" t="s">
        <v>24</v>
      </c>
      <c r="B16" s="91">
        <v>46866.39</v>
      </c>
      <c r="C16" s="91">
        <v>16917</v>
      </c>
      <c r="D16" s="91">
        <v>314.84350000000001</v>
      </c>
      <c r="E16" s="91">
        <v>886.08309999999994</v>
      </c>
      <c r="F16" s="94">
        <v>0</v>
      </c>
      <c r="G16" s="94">
        <v>886.08309999999994</v>
      </c>
      <c r="H16" s="94">
        <v>48743.98</v>
      </c>
      <c r="I16" s="94">
        <v>127165.1</v>
      </c>
      <c r="J16" s="91">
        <v>222775.4</v>
      </c>
      <c r="K16" s="90"/>
      <c r="L16" s="87"/>
      <c r="M16" s="52" t="s">
        <v>24</v>
      </c>
      <c r="N16" s="37">
        <f t="shared" si="1"/>
        <v>21.037506834237533</v>
      </c>
      <c r="O16" s="37">
        <f t="shared" si="1"/>
        <v>7.5937468858769872</v>
      </c>
      <c r="P16" s="37">
        <f t="shared" si="1"/>
        <v>0.14132776778764622</v>
      </c>
      <c r="Q16" s="37">
        <f t="shared" si="1"/>
        <v>0.39774728268920179</v>
      </c>
      <c r="R16" s="37">
        <f t="shared" si="1"/>
        <v>0</v>
      </c>
      <c r="S16" s="37">
        <f t="shared" si="1"/>
        <v>0.39774728268920179</v>
      </c>
      <c r="T16" s="37">
        <f t="shared" si="1"/>
        <v>21.880324308698359</v>
      </c>
      <c r="U16" s="37">
        <f t="shared" si="1"/>
        <v>57.082200278845875</v>
      </c>
      <c r="W16" s="38"/>
      <c r="X16" s="38"/>
      <c r="Y16" s="38"/>
      <c r="Z16" s="38"/>
      <c r="AA16" s="38"/>
      <c r="AB16" s="38"/>
      <c r="AC16" s="38"/>
      <c r="AD16" s="38"/>
      <c r="AE16" s="87"/>
      <c r="AF16" s="38"/>
      <c r="AG16" s="38"/>
      <c r="AH16" s="38"/>
      <c r="AI16" s="38"/>
      <c r="AJ16" s="38"/>
      <c r="AK16" s="38"/>
      <c r="AL16" s="38"/>
      <c r="AM16" s="38"/>
    </row>
    <row r="17" spans="1:40">
      <c r="A17" s="30" t="s">
        <v>25</v>
      </c>
      <c r="B17" s="91">
        <v>73041.73</v>
      </c>
      <c r="C17" s="91">
        <v>25476</v>
      </c>
      <c r="D17" s="91">
        <v>544.79759999999999</v>
      </c>
      <c r="E17" s="91">
        <v>1237.9760000000001</v>
      </c>
      <c r="F17" s="94">
        <v>0</v>
      </c>
      <c r="G17" s="94">
        <v>1237.9760000000001</v>
      </c>
      <c r="H17" s="94">
        <v>57326.06</v>
      </c>
      <c r="I17" s="94">
        <v>126891</v>
      </c>
      <c r="J17" s="91">
        <v>257258.8</v>
      </c>
      <c r="K17" s="90"/>
      <c r="L17" s="87"/>
      <c r="M17" s="52" t="s">
        <v>26</v>
      </c>
      <c r="N17" s="37">
        <f t="shared" si="1"/>
        <v>28.392315442659299</v>
      </c>
      <c r="O17" s="37">
        <f t="shared" si="1"/>
        <v>9.9028682400757528</v>
      </c>
      <c r="P17" s="37">
        <f t="shared" si="1"/>
        <v>0.21177024848129589</v>
      </c>
      <c r="Q17" s="37">
        <f t="shared" si="1"/>
        <v>0.4812181352008173</v>
      </c>
      <c r="R17" s="37">
        <f t="shared" si="1"/>
        <v>0</v>
      </c>
      <c r="S17" s="37">
        <f t="shared" si="1"/>
        <v>0.4812181352008173</v>
      </c>
      <c r="T17" s="37">
        <f t="shared" si="1"/>
        <v>22.283420431098953</v>
      </c>
      <c r="U17" s="37">
        <f t="shared" si="1"/>
        <v>49.324260239105527</v>
      </c>
      <c r="W17" s="38"/>
      <c r="X17" s="38"/>
      <c r="Y17" s="38"/>
      <c r="Z17" s="38"/>
      <c r="AA17" s="38"/>
      <c r="AB17" s="38"/>
      <c r="AC17" s="38"/>
      <c r="AD17" s="38"/>
      <c r="AE17" s="87"/>
      <c r="AF17" s="38"/>
      <c r="AG17" s="38"/>
      <c r="AH17" s="38"/>
      <c r="AI17" s="38"/>
      <c r="AJ17" s="38"/>
      <c r="AK17" s="38"/>
      <c r="AL17" s="38"/>
      <c r="AM17" s="38"/>
    </row>
    <row r="18" spans="1:40" ht="12" customHeight="1">
      <c r="A18" s="16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87"/>
      <c r="M18" s="51"/>
      <c r="W18" s="87"/>
      <c r="X18" s="87"/>
      <c r="Y18" s="87"/>
      <c r="Z18" s="87"/>
      <c r="AA18" s="87"/>
      <c r="AB18" s="87"/>
      <c r="AC18" s="87"/>
      <c r="AD18" s="87"/>
      <c r="AE18" s="87"/>
      <c r="AF18" s="87"/>
    </row>
    <row r="19" spans="1:40" ht="26.25" customHeight="1">
      <c r="A19" s="175" t="s">
        <v>68</v>
      </c>
      <c r="B19" s="149"/>
      <c r="C19" s="149"/>
      <c r="D19" s="149"/>
      <c r="E19" s="149"/>
      <c r="F19" s="149"/>
      <c r="G19" s="149"/>
      <c r="H19" s="149"/>
      <c r="I19" s="149"/>
      <c r="J19" s="87"/>
      <c r="K19" s="90"/>
      <c r="L19" s="87"/>
      <c r="M19" s="175" t="s">
        <v>68</v>
      </c>
      <c r="N19" s="149"/>
      <c r="O19" s="149"/>
      <c r="P19" s="149"/>
      <c r="Q19" s="149"/>
      <c r="R19" s="149"/>
      <c r="S19" s="149"/>
      <c r="T19" s="149"/>
      <c r="U19" s="149"/>
      <c r="W19" s="87"/>
      <c r="X19" s="87"/>
      <c r="Y19" s="87"/>
      <c r="Z19" s="87"/>
      <c r="AA19" s="87"/>
      <c r="AB19" s="87"/>
      <c r="AC19" s="87"/>
      <c r="AD19" s="87"/>
      <c r="AE19" s="87"/>
      <c r="AF19" s="87"/>
    </row>
    <row r="20" spans="1:40" ht="30.75" customHeight="1">
      <c r="A20" s="159"/>
      <c r="B20" s="157" t="s">
        <v>14</v>
      </c>
      <c r="C20" s="157" t="s">
        <v>52</v>
      </c>
      <c r="D20" s="173" t="s">
        <v>53</v>
      </c>
      <c r="E20" s="174"/>
      <c r="F20" s="157" t="s">
        <v>54</v>
      </c>
      <c r="G20" s="157" t="s">
        <v>55</v>
      </c>
      <c r="H20" s="157" t="s">
        <v>17</v>
      </c>
      <c r="I20" s="157" t="s">
        <v>18</v>
      </c>
      <c r="J20" s="160" t="s">
        <v>19</v>
      </c>
      <c r="K20" s="90"/>
      <c r="L20" s="87"/>
      <c r="M20" s="191"/>
      <c r="N20" s="190" t="s">
        <v>14</v>
      </c>
      <c r="O20" s="190" t="s">
        <v>52</v>
      </c>
      <c r="P20" s="192" t="s">
        <v>53</v>
      </c>
      <c r="Q20" s="193"/>
      <c r="R20" s="190" t="s">
        <v>54</v>
      </c>
      <c r="S20" s="190" t="s">
        <v>56</v>
      </c>
      <c r="T20" s="190" t="s">
        <v>17</v>
      </c>
      <c r="U20" s="190" t="s">
        <v>18</v>
      </c>
      <c r="W20" s="87"/>
      <c r="X20" s="87"/>
      <c r="Y20" s="87"/>
      <c r="Z20" s="87"/>
      <c r="AA20" s="87"/>
      <c r="AB20" s="87"/>
      <c r="AC20" s="87"/>
      <c r="AD20" s="87"/>
      <c r="AE20" s="87"/>
      <c r="AF20" s="87"/>
    </row>
    <row r="21" spans="1:40">
      <c r="A21" s="159"/>
      <c r="B21" s="157"/>
      <c r="C21" s="157"/>
      <c r="D21" s="129" t="s">
        <v>20</v>
      </c>
      <c r="E21" s="129" t="s">
        <v>21</v>
      </c>
      <c r="F21" s="157"/>
      <c r="G21" s="157"/>
      <c r="H21" s="157"/>
      <c r="I21" s="157"/>
      <c r="J21" s="161"/>
      <c r="K21" s="90"/>
      <c r="L21" s="87"/>
      <c r="M21" s="191"/>
      <c r="N21" s="190"/>
      <c r="O21" s="190"/>
      <c r="P21" s="135" t="s">
        <v>20</v>
      </c>
      <c r="Q21" s="135" t="s">
        <v>21</v>
      </c>
      <c r="R21" s="190"/>
      <c r="S21" s="190"/>
      <c r="T21" s="190"/>
      <c r="U21" s="190"/>
      <c r="W21" s="87"/>
      <c r="X21" s="87"/>
      <c r="Y21" s="87"/>
      <c r="Z21" s="87"/>
      <c r="AA21" s="87"/>
      <c r="AB21" s="87"/>
      <c r="AC21" s="87"/>
      <c r="AD21" s="87"/>
      <c r="AE21" s="87"/>
      <c r="AF21" s="87"/>
    </row>
    <row r="22" spans="1:40">
      <c r="A22" s="30" t="s">
        <v>6</v>
      </c>
      <c r="B22" s="91">
        <v>125637.5</v>
      </c>
      <c r="C22" s="91">
        <v>44682</v>
      </c>
      <c r="D22" s="91">
        <v>916.24659999999994</v>
      </c>
      <c r="E22" s="91">
        <v>2274.7530000000002</v>
      </c>
      <c r="F22" s="91">
        <v>0</v>
      </c>
      <c r="G22" s="91">
        <v>2274.7530000000002</v>
      </c>
      <c r="H22" s="91">
        <v>111218.7</v>
      </c>
      <c r="I22" s="91">
        <v>278357</v>
      </c>
      <c r="J22" s="91">
        <v>515213.2</v>
      </c>
      <c r="K22" s="90"/>
      <c r="L22" s="87"/>
      <c r="M22" s="52" t="s">
        <v>6</v>
      </c>
      <c r="N22" s="37">
        <f>B22/$J22*100</f>
        <v>24.385535929591864</v>
      </c>
      <c r="O22" s="37">
        <f t="shared" ref="O22:U25" si="2">C22/$J22*100</f>
        <v>8.6725262473865179</v>
      </c>
      <c r="P22" s="37">
        <f t="shared" si="2"/>
        <v>0.17783833954564829</v>
      </c>
      <c r="Q22" s="37">
        <f t="shared" si="2"/>
        <v>0.44151683225507421</v>
      </c>
      <c r="R22" s="37">
        <f t="shared" si="2"/>
        <v>0</v>
      </c>
      <c r="S22" s="37">
        <f t="shared" si="2"/>
        <v>0.44151683225507421</v>
      </c>
      <c r="T22" s="37">
        <f t="shared" si="2"/>
        <v>21.58692750884488</v>
      </c>
      <c r="U22" s="37">
        <f t="shared" si="2"/>
        <v>54.027536561563252</v>
      </c>
      <c r="W22" s="38"/>
      <c r="X22" s="38"/>
      <c r="Y22" s="38"/>
      <c r="Z22" s="38"/>
      <c r="AA22" s="38"/>
      <c r="AB22" s="38"/>
      <c r="AC22" s="38"/>
      <c r="AD22" s="38"/>
      <c r="AE22" s="87"/>
      <c r="AF22" s="38"/>
      <c r="AG22" s="38"/>
      <c r="AH22" s="38"/>
      <c r="AI22" s="38"/>
      <c r="AJ22" s="38"/>
      <c r="AK22" s="38"/>
      <c r="AL22" s="38"/>
      <c r="AM22" s="38"/>
    </row>
    <row r="23" spans="1:40">
      <c r="A23" s="30" t="s">
        <v>5</v>
      </c>
      <c r="B23" s="91">
        <v>101813.8</v>
      </c>
      <c r="C23" s="91">
        <v>28397</v>
      </c>
      <c r="D23" s="91">
        <v>446.85109999999997</v>
      </c>
      <c r="E23" s="91">
        <v>1245.7719999999999</v>
      </c>
      <c r="F23" s="91">
        <v>0</v>
      </c>
      <c r="G23" s="91">
        <v>1245.7719999999999</v>
      </c>
      <c r="H23" s="91">
        <v>82680.710000000006</v>
      </c>
      <c r="I23" s="91">
        <v>133772.5</v>
      </c>
      <c r="J23" s="91">
        <v>318267.09999999998</v>
      </c>
      <c r="K23" s="90"/>
      <c r="L23" s="87"/>
      <c r="M23" s="52" t="s">
        <v>5</v>
      </c>
      <c r="N23" s="37">
        <f t="shared" ref="N23" si="3">B23/$J23*100</f>
        <v>31.990048610113963</v>
      </c>
      <c r="O23" s="37">
        <f t="shared" si="2"/>
        <v>8.9223799758127686</v>
      </c>
      <c r="P23" s="37">
        <f t="shared" si="2"/>
        <v>0.14040128558685455</v>
      </c>
      <c r="Q23" s="37">
        <f t="shared" si="2"/>
        <v>0.39142343019432418</v>
      </c>
      <c r="R23" s="37">
        <f t="shared" si="2"/>
        <v>0</v>
      </c>
      <c r="S23" s="37">
        <f t="shared" si="2"/>
        <v>0.39142343019432418</v>
      </c>
      <c r="T23" s="37">
        <f t="shared" si="2"/>
        <v>25.978403045743658</v>
      </c>
      <c r="U23" s="37">
        <f t="shared" si="2"/>
        <v>42.031520066007452</v>
      </c>
      <c r="W23" s="38"/>
      <c r="X23" s="38"/>
      <c r="Y23" s="38"/>
      <c r="Z23" s="38"/>
      <c r="AA23" s="38"/>
      <c r="AB23" s="38"/>
      <c r="AC23" s="38"/>
      <c r="AD23" s="38"/>
      <c r="AE23" s="87"/>
      <c r="AF23" s="38"/>
      <c r="AG23" s="38"/>
      <c r="AH23" s="38"/>
      <c r="AI23" s="38"/>
      <c r="AJ23" s="38"/>
      <c r="AK23" s="38"/>
      <c r="AL23" s="38"/>
      <c r="AM23" s="38"/>
    </row>
    <row r="24" spans="1:40">
      <c r="A24" s="30" t="s">
        <v>10</v>
      </c>
      <c r="B24" s="91">
        <v>4022.6660000000002</v>
      </c>
      <c r="C24" s="91">
        <v>2134</v>
      </c>
      <c r="D24" s="91">
        <v>77.463290000000001</v>
      </c>
      <c r="E24" s="91">
        <v>266.78840000000002</v>
      </c>
      <c r="F24" s="91">
        <v>0</v>
      </c>
      <c r="G24" s="91">
        <v>266.78840000000002</v>
      </c>
      <c r="H24" s="91">
        <v>7815.1390000000001</v>
      </c>
      <c r="I24" s="91">
        <v>32060.51</v>
      </c>
      <c r="J24" s="91">
        <v>43898.32</v>
      </c>
      <c r="K24" s="90"/>
      <c r="L24" s="87"/>
      <c r="M24" s="30" t="s">
        <v>10</v>
      </c>
      <c r="N24" s="37">
        <f>B24/$J24*100</f>
        <v>9.1635989714412762</v>
      </c>
      <c r="O24" s="37">
        <f t="shared" si="2"/>
        <v>4.8612338695421604</v>
      </c>
      <c r="P24" s="37">
        <f t="shared" si="2"/>
        <v>0.17646071649211176</v>
      </c>
      <c r="Q24" s="37">
        <f t="shared" si="2"/>
        <v>0.60774170856652376</v>
      </c>
      <c r="R24" s="37">
        <f t="shared" si="2"/>
        <v>0</v>
      </c>
      <c r="S24" s="37">
        <f t="shared" si="2"/>
        <v>0.60774170856652376</v>
      </c>
      <c r="T24" s="37">
        <f t="shared" si="2"/>
        <v>17.802820244601616</v>
      </c>
      <c r="U24" s="37">
        <f>I24/$J24*100</f>
        <v>73.033569393999585</v>
      </c>
      <c r="W24" s="38"/>
      <c r="X24" s="38"/>
      <c r="Y24" s="38"/>
      <c r="Z24" s="38"/>
      <c r="AA24" s="38"/>
      <c r="AB24" s="38"/>
      <c r="AC24" s="38"/>
      <c r="AD24" s="38"/>
      <c r="AE24" s="87"/>
      <c r="AF24" s="38"/>
      <c r="AG24" s="38"/>
      <c r="AH24" s="38"/>
      <c r="AI24" s="38"/>
      <c r="AJ24" s="38"/>
      <c r="AK24" s="38"/>
      <c r="AL24" s="38"/>
      <c r="AM24" s="38"/>
    </row>
    <row r="25" spans="1:40">
      <c r="A25" s="30" t="s">
        <v>11</v>
      </c>
      <c r="B25" s="91">
        <v>19550.259999999998</v>
      </c>
      <c r="C25" s="91">
        <v>13967</v>
      </c>
      <c r="D25" s="91">
        <v>388.93220000000002</v>
      </c>
      <c r="E25" s="91">
        <v>702.46870000000001</v>
      </c>
      <c r="F25" s="91">
        <v>0</v>
      </c>
      <c r="G25" s="91">
        <v>702.46870000000001</v>
      </c>
      <c r="H25" s="91">
        <v>20421.45</v>
      </c>
      <c r="I25" s="91">
        <v>110414.8</v>
      </c>
      <c r="J25" s="91">
        <v>150386.5</v>
      </c>
      <c r="K25" s="90"/>
      <c r="L25" s="87"/>
      <c r="M25" s="52" t="s">
        <v>11</v>
      </c>
      <c r="N25" s="37">
        <f>B25/$J25*100</f>
        <v>13.000009974299553</v>
      </c>
      <c r="O25" s="37">
        <f t="shared" si="2"/>
        <v>9.2874027921389235</v>
      </c>
      <c r="P25" s="37">
        <f t="shared" si="2"/>
        <v>0.25862175128751586</v>
      </c>
      <c r="Q25" s="37">
        <f t="shared" si="2"/>
        <v>0.46710888277870682</v>
      </c>
      <c r="R25" s="37">
        <f t="shared" si="2"/>
        <v>0</v>
      </c>
      <c r="S25" s="37">
        <f t="shared" si="2"/>
        <v>0.46710888277870682</v>
      </c>
      <c r="T25" s="37">
        <f t="shared" si="2"/>
        <v>13.579310642910103</v>
      </c>
      <c r="U25" s="37">
        <f>I25/$J25*100</f>
        <v>73.420686032323374</v>
      </c>
      <c r="W25" s="38"/>
      <c r="X25" s="38"/>
      <c r="Y25" s="38"/>
      <c r="Z25" s="38"/>
      <c r="AA25" s="38"/>
      <c r="AB25" s="38"/>
      <c r="AC25" s="38"/>
      <c r="AD25" s="38"/>
      <c r="AE25" s="87"/>
      <c r="AF25" s="38"/>
      <c r="AG25" s="38"/>
      <c r="AH25" s="38"/>
      <c r="AI25" s="38"/>
      <c r="AJ25" s="38"/>
      <c r="AK25" s="38"/>
      <c r="AL25" s="38"/>
      <c r="AM25" s="38"/>
    </row>
    <row r="26" spans="1:40">
      <c r="A26" s="16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87"/>
      <c r="M26" s="51"/>
      <c r="W26" s="38"/>
      <c r="X26" s="38"/>
      <c r="Y26" s="38"/>
      <c r="Z26" s="38"/>
      <c r="AA26" s="38"/>
      <c r="AB26" s="38"/>
      <c r="AC26" s="38"/>
      <c r="AD26" s="38"/>
      <c r="AE26" s="87"/>
      <c r="AF26" s="87"/>
    </row>
    <row r="27" spans="1:40">
      <c r="A27" s="16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87"/>
      <c r="M27" s="51"/>
      <c r="W27" s="87"/>
      <c r="X27" s="87"/>
      <c r="Y27" s="87"/>
      <c r="Z27" s="87"/>
      <c r="AA27" s="87"/>
      <c r="AB27" s="87"/>
      <c r="AC27" s="87"/>
      <c r="AD27" s="87"/>
      <c r="AE27" s="87"/>
      <c r="AF27" s="87"/>
    </row>
    <row r="28" spans="1:40" ht="27" customHeight="1">
      <c r="A28" s="175" t="s">
        <v>69</v>
      </c>
      <c r="B28" s="149"/>
      <c r="C28" s="149"/>
      <c r="D28" s="149"/>
      <c r="E28" s="149"/>
      <c r="F28" s="149"/>
      <c r="G28" s="149"/>
      <c r="H28" s="149"/>
      <c r="I28" s="149"/>
      <c r="J28" s="149"/>
      <c r="K28" s="90"/>
      <c r="L28" s="87"/>
      <c r="M28" s="175" t="s">
        <v>69</v>
      </c>
      <c r="N28" s="149"/>
      <c r="O28" s="149"/>
      <c r="P28" s="149"/>
      <c r="Q28" s="149"/>
      <c r="R28" s="149"/>
      <c r="S28" s="149"/>
      <c r="T28" s="149"/>
      <c r="U28" s="149"/>
      <c r="V28" s="149"/>
      <c r="W28" s="87"/>
      <c r="X28" s="87"/>
      <c r="Y28" s="87"/>
      <c r="Z28" s="87"/>
      <c r="AA28" s="87"/>
      <c r="AB28" s="87"/>
      <c r="AC28" s="87"/>
      <c r="AD28" s="87"/>
      <c r="AE28" s="87"/>
      <c r="AF28" s="87"/>
    </row>
    <row r="29" spans="1:40" ht="30.75" customHeight="1">
      <c r="A29" s="167" t="s">
        <v>29</v>
      </c>
      <c r="B29" s="167" t="s">
        <v>1</v>
      </c>
      <c r="C29" s="157" t="s">
        <v>14</v>
      </c>
      <c r="D29" s="157" t="s">
        <v>52</v>
      </c>
      <c r="E29" s="173" t="s">
        <v>53</v>
      </c>
      <c r="F29" s="174"/>
      <c r="G29" s="157" t="s">
        <v>54</v>
      </c>
      <c r="H29" s="157" t="s">
        <v>55</v>
      </c>
      <c r="I29" s="157" t="s">
        <v>17</v>
      </c>
      <c r="J29" s="157" t="s">
        <v>18</v>
      </c>
      <c r="K29" s="171" t="s">
        <v>19</v>
      </c>
      <c r="L29" s="87"/>
      <c r="M29" s="197" t="s">
        <v>29</v>
      </c>
      <c r="N29" s="167" t="s">
        <v>1</v>
      </c>
      <c r="O29" s="190" t="s">
        <v>14</v>
      </c>
      <c r="P29" s="190" t="s">
        <v>52</v>
      </c>
      <c r="Q29" s="192" t="s">
        <v>53</v>
      </c>
      <c r="R29" s="193"/>
      <c r="S29" s="190" t="s">
        <v>54</v>
      </c>
      <c r="T29" s="190" t="s">
        <v>56</v>
      </c>
      <c r="U29" s="190" t="s">
        <v>17</v>
      </c>
      <c r="V29" s="190" t="s">
        <v>18</v>
      </c>
      <c r="W29" s="87"/>
      <c r="X29" s="87"/>
      <c r="Y29" s="87"/>
      <c r="Z29" s="87"/>
      <c r="AA29" s="87"/>
      <c r="AB29" s="87"/>
      <c r="AC29" s="87"/>
      <c r="AD29" s="87"/>
      <c r="AE29" s="87"/>
      <c r="AF29" s="87"/>
    </row>
    <row r="30" spans="1:40">
      <c r="A30" s="168"/>
      <c r="B30" s="168"/>
      <c r="C30" s="157"/>
      <c r="D30" s="157"/>
      <c r="E30" s="129" t="s">
        <v>20</v>
      </c>
      <c r="F30" s="129" t="s">
        <v>21</v>
      </c>
      <c r="G30" s="157"/>
      <c r="H30" s="157"/>
      <c r="I30" s="157"/>
      <c r="J30" s="157"/>
      <c r="K30" s="172"/>
      <c r="L30" s="87"/>
      <c r="M30" s="198"/>
      <c r="N30" s="168"/>
      <c r="O30" s="190"/>
      <c r="P30" s="190"/>
      <c r="Q30" s="135" t="s">
        <v>20</v>
      </c>
      <c r="R30" s="135" t="s">
        <v>21</v>
      </c>
      <c r="S30" s="190"/>
      <c r="T30" s="190"/>
      <c r="U30" s="190"/>
      <c r="V30" s="190"/>
      <c r="W30" s="87"/>
      <c r="X30" s="87"/>
      <c r="Y30" s="87"/>
      <c r="Z30" s="87"/>
      <c r="AA30" s="87"/>
      <c r="AB30" s="87"/>
      <c r="AC30" s="87"/>
      <c r="AD30" s="87"/>
      <c r="AE30" s="87"/>
      <c r="AF30" s="87"/>
    </row>
    <row r="31" spans="1:40" ht="15" customHeight="1">
      <c r="A31" s="164" t="s">
        <v>24</v>
      </c>
      <c r="B31" s="21"/>
      <c r="C31" s="129"/>
      <c r="D31" s="129"/>
      <c r="E31" s="129"/>
      <c r="F31" s="129"/>
      <c r="G31" s="129"/>
      <c r="H31" s="91"/>
      <c r="I31" s="129"/>
      <c r="J31" s="129"/>
      <c r="K31" s="91"/>
      <c r="L31" s="87"/>
      <c r="M31" s="194" t="s">
        <v>24</v>
      </c>
      <c r="N31" s="55"/>
      <c r="O31" s="135"/>
      <c r="P31" s="135"/>
      <c r="Q31" s="135"/>
      <c r="R31" s="135"/>
      <c r="S31" s="135"/>
      <c r="T31" s="135"/>
      <c r="U31" s="135"/>
      <c r="V31" s="135"/>
      <c r="W31" s="87"/>
      <c r="X31" s="87"/>
      <c r="Y31" s="87"/>
      <c r="Z31" s="87"/>
      <c r="AA31" s="87"/>
      <c r="AB31" s="87"/>
      <c r="AC31" s="87"/>
      <c r="AD31" s="87"/>
      <c r="AE31" s="87"/>
      <c r="AF31" s="87"/>
    </row>
    <row r="32" spans="1:40">
      <c r="A32" s="165"/>
      <c r="B32" s="128" t="s">
        <v>5</v>
      </c>
      <c r="C32" s="91">
        <v>37594.04</v>
      </c>
      <c r="D32" s="91">
        <v>10754</v>
      </c>
      <c r="E32" s="91">
        <v>129.64680000000001</v>
      </c>
      <c r="F32" s="91">
        <v>366.85199999999998</v>
      </c>
      <c r="G32" s="91">
        <v>0</v>
      </c>
      <c r="H32" s="91">
        <v>366.85199999999998</v>
      </c>
      <c r="I32" s="91">
        <v>37141.35</v>
      </c>
      <c r="J32" s="91">
        <v>65062.27</v>
      </c>
      <c r="K32" s="91">
        <v>139797.70000000001</v>
      </c>
      <c r="L32" s="87"/>
      <c r="M32" s="195"/>
      <c r="N32" s="134" t="s">
        <v>5</v>
      </c>
      <c r="O32" s="37">
        <f>C32/$K32*100</f>
        <v>26.891744284777214</v>
      </c>
      <c r="P32" s="37">
        <f t="shared" ref="P32:V38" si="4">D32/$K32*100</f>
        <v>7.6925442979390928</v>
      </c>
      <c r="Q32" s="37">
        <f t="shared" si="4"/>
        <v>9.2738864802496754E-2</v>
      </c>
      <c r="R32" s="37">
        <f t="shared" si="4"/>
        <v>0.26241633446043816</v>
      </c>
      <c r="S32" s="37">
        <f t="shared" si="4"/>
        <v>0</v>
      </c>
      <c r="T32" s="37">
        <f t="shared" si="4"/>
        <v>0.26241633446043816</v>
      </c>
      <c r="U32" s="37">
        <f t="shared" si="4"/>
        <v>26.567926367887306</v>
      </c>
      <c r="V32" s="37">
        <f t="shared" si="4"/>
        <v>46.540300734561434</v>
      </c>
      <c r="W32" s="87"/>
      <c r="X32" s="38"/>
      <c r="Y32" s="38"/>
      <c r="Z32" s="38"/>
      <c r="AA32" s="38"/>
      <c r="AB32" s="38"/>
      <c r="AC32" s="38"/>
      <c r="AD32" s="38"/>
      <c r="AE32" s="38"/>
      <c r="AF32" s="87"/>
      <c r="AG32" s="38"/>
      <c r="AH32" s="38"/>
      <c r="AI32" s="38"/>
      <c r="AJ32" s="38"/>
      <c r="AK32" s="38"/>
      <c r="AL32" s="38"/>
      <c r="AM32" s="38"/>
      <c r="AN32" s="38"/>
    </row>
    <row r="33" spans="1:40">
      <c r="A33" s="165"/>
      <c r="B33" s="30" t="s">
        <v>10</v>
      </c>
      <c r="C33" s="91">
        <v>1672.2619999999999</v>
      </c>
      <c r="D33" s="91">
        <v>854</v>
      </c>
      <c r="E33" s="91">
        <v>23.398499999999999</v>
      </c>
      <c r="F33" s="91">
        <v>104.1015</v>
      </c>
      <c r="G33" s="91">
        <v>0</v>
      </c>
      <c r="H33" s="91">
        <v>104.1015</v>
      </c>
      <c r="I33" s="91">
        <v>3477.0880000000002</v>
      </c>
      <c r="J33" s="91">
        <v>16074.36</v>
      </c>
      <c r="K33" s="91">
        <v>21223.71</v>
      </c>
      <c r="L33" s="87"/>
      <c r="M33" s="195"/>
      <c r="N33" s="30" t="s">
        <v>10</v>
      </c>
      <c r="O33" s="37">
        <f t="shared" ref="O33:O38" si="5">C33/$K33*100</f>
        <v>7.8792162162034813</v>
      </c>
      <c r="P33" s="37">
        <f t="shared" si="4"/>
        <v>4.0238016821752653</v>
      </c>
      <c r="Q33" s="37">
        <f t="shared" si="4"/>
        <v>0.11024698320887347</v>
      </c>
      <c r="R33" s="37">
        <f t="shared" si="4"/>
        <v>0.49049624217443605</v>
      </c>
      <c r="S33" s="37">
        <f t="shared" si="4"/>
        <v>0</v>
      </c>
      <c r="T33" s="37">
        <f t="shared" si="4"/>
        <v>0.49049624217443605</v>
      </c>
      <c r="U33" s="37">
        <f t="shared" si="4"/>
        <v>16.383035765189028</v>
      </c>
      <c r="V33" s="37">
        <f t="shared" si="4"/>
        <v>75.737748018607505</v>
      </c>
      <c r="W33" s="87"/>
      <c r="X33" s="38"/>
      <c r="Y33" s="38"/>
      <c r="Z33" s="38"/>
      <c r="AA33" s="38"/>
      <c r="AB33" s="38"/>
      <c r="AC33" s="38"/>
      <c r="AD33" s="38"/>
      <c r="AE33" s="38"/>
      <c r="AF33" s="87"/>
      <c r="AG33" s="38"/>
      <c r="AH33" s="38"/>
      <c r="AI33" s="38"/>
      <c r="AJ33" s="38"/>
      <c r="AK33" s="38"/>
      <c r="AL33" s="38"/>
      <c r="AM33" s="38"/>
      <c r="AN33" s="38"/>
    </row>
    <row r="34" spans="1:40">
      <c r="A34" s="165"/>
      <c r="B34" s="128" t="s">
        <v>11</v>
      </c>
      <c r="C34" s="91">
        <v>7501.8630000000003</v>
      </c>
      <c r="D34" s="91">
        <v>5255</v>
      </c>
      <c r="E34" s="91">
        <v>161.79820000000001</v>
      </c>
      <c r="F34" s="91">
        <v>372.91460000000001</v>
      </c>
      <c r="G34" s="91">
        <v>0</v>
      </c>
      <c r="H34" s="91">
        <v>372.91460000000001</v>
      </c>
      <c r="I34" s="91">
        <v>8000.3670000000002</v>
      </c>
      <c r="J34" s="91">
        <v>45097.43</v>
      </c>
      <c r="K34" s="91">
        <v>60599.66</v>
      </c>
      <c r="L34" s="87"/>
      <c r="M34" s="195"/>
      <c r="N34" s="134" t="s">
        <v>11</v>
      </c>
      <c r="O34" s="37">
        <f t="shared" si="5"/>
        <v>12.379381336462943</v>
      </c>
      <c r="P34" s="37">
        <f t="shared" si="4"/>
        <v>8.6716658146266816</v>
      </c>
      <c r="Q34" s="37">
        <f t="shared" si="4"/>
        <v>0.2669952273659621</v>
      </c>
      <c r="R34" s="37">
        <f t="shared" si="4"/>
        <v>0.61537407965655244</v>
      </c>
      <c r="S34" s="37">
        <f t="shared" si="4"/>
        <v>0</v>
      </c>
      <c r="T34" s="37">
        <f t="shared" si="4"/>
        <v>0.61537407965655244</v>
      </c>
      <c r="U34" s="37">
        <f t="shared" si="4"/>
        <v>13.20199981320027</v>
      </c>
      <c r="V34" s="37">
        <f t="shared" si="4"/>
        <v>74.418618850336784</v>
      </c>
      <c r="W34" s="87"/>
      <c r="X34" s="38"/>
      <c r="Y34" s="38"/>
      <c r="Z34" s="38"/>
      <c r="AA34" s="38"/>
      <c r="AB34" s="38"/>
      <c r="AC34" s="38"/>
      <c r="AD34" s="38"/>
      <c r="AE34" s="38"/>
      <c r="AF34" s="87"/>
      <c r="AG34" s="38"/>
      <c r="AH34" s="38"/>
      <c r="AI34" s="38"/>
      <c r="AJ34" s="38"/>
      <c r="AK34" s="38"/>
      <c r="AL34" s="38"/>
      <c r="AM34" s="38"/>
      <c r="AN34" s="38"/>
    </row>
    <row r="35" spans="1:40" ht="15" customHeight="1">
      <c r="A35" s="164" t="s">
        <v>26</v>
      </c>
      <c r="B35" s="24"/>
      <c r="C35" s="91"/>
      <c r="D35" s="91"/>
      <c r="E35" s="91"/>
      <c r="F35" s="91"/>
      <c r="G35" s="91"/>
      <c r="H35" s="91"/>
      <c r="I35" s="91"/>
      <c r="J35" s="91"/>
      <c r="K35" s="91"/>
      <c r="L35" s="87"/>
      <c r="M35" s="194" t="s">
        <v>26</v>
      </c>
      <c r="N35" s="41"/>
      <c r="O35" s="37"/>
      <c r="P35" s="37"/>
      <c r="Q35" s="37"/>
      <c r="R35" s="37"/>
      <c r="S35" s="37"/>
      <c r="T35" s="37"/>
      <c r="U35" s="37"/>
      <c r="V35" s="3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38"/>
      <c r="AH35" s="38"/>
      <c r="AI35" s="38"/>
      <c r="AJ35" s="38"/>
      <c r="AK35" s="38"/>
      <c r="AL35" s="38"/>
      <c r="AM35" s="38"/>
      <c r="AN35" s="38"/>
    </row>
    <row r="36" spans="1:40">
      <c r="A36" s="165"/>
      <c r="B36" s="128" t="s">
        <v>5</v>
      </c>
      <c r="C36" s="91">
        <v>59898.400000000001</v>
      </c>
      <c r="D36" s="91">
        <v>16381</v>
      </c>
      <c r="E36" s="91">
        <v>301.05189999999999</v>
      </c>
      <c r="F36" s="91">
        <v>803.06119999999999</v>
      </c>
      <c r="G36" s="91">
        <v>0</v>
      </c>
      <c r="H36" s="91">
        <v>803.06119999999999</v>
      </c>
      <c r="I36" s="91">
        <v>41693.730000000003</v>
      </c>
      <c r="J36" s="91">
        <v>56890.75</v>
      </c>
      <c r="K36" s="91">
        <v>158482.9</v>
      </c>
      <c r="L36" s="87"/>
      <c r="M36" s="195"/>
      <c r="N36" s="134" t="s">
        <v>5</v>
      </c>
      <c r="O36" s="37">
        <f t="shared" si="5"/>
        <v>37.794866196920935</v>
      </c>
      <c r="P36" s="37">
        <f t="shared" si="4"/>
        <v>10.336130901188708</v>
      </c>
      <c r="Q36" s="37">
        <f t="shared" si="4"/>
        <v>0.18995860121186575</v>
      </c>
      <c r="R36" s="37">
        <f t="shared" si="4"/>
        <v>0.50671788565201681</v>
      </c>
      <c r="S36" s="37">
        <f t="shared" si="4"/>
        <v>0</v>
      </c>
      <c r="T36" s="37">
        <f t="shared" si="4"/>
        <v>0.50671788565201681</v>
      </c>
      <c r="U36" s="37">
        <f t="shared" si="4"/>
        <v>26.30803070867583</v>
      </c>
      <c r="V36" s="37">
        <f t="shared" si="4"/>
        <v>35.897090474745227</v>
      </c>
      <c r="W36" s="87"/>
      <c r="X36" s="38"/>
      <c r="Y36" s="38"/>
      <c r="Z36" s="38"/>
      <c r="AA36" s="38"/>
      <c r="AB36" s="38"/>
      <c r="AC36" s="38"/>
      <c r="AD36" s="38"/>
      <c r="AE36" s="38"/>
      <c r="AF36" s="87"/>
      <c r="AG36" s="38"/>
      <c r="AH36" s="38"/>
      <c r="AI36" s="38"/>
      <c r="AJ36" s="38"/>
      <c r="AK36" s="38"/>
      <c r="AL36" s="38"/>
      <c r="AM36" s="38"/>
      <c r="AN36" s="38"/>
    </row>
    <row r="37" spans="1:40">
      <c r="A37" s="165"/>
      <c r="B37" s="30" t="s">
        <v>10</v>
      </c>
      <c r="C37" s="91">
        <v>2095.2559999999999</v>
      </c>
      <c r="D37" s="91">
        <v>1130</v>
      </c>
      <c r="E37" s="91">
        <v>45.725000000000001</v>
      </c>
      <c r="F37" s="91">
        <v>140.40389999999999</v>
      </c>
      <c r="G37" s="91">
        <v>0</v>
      </c>
      <c r="H37" s="91">
        <v>140.40389999999999</v>
      </c>
      <c r="I37" s="91">
        <v>3964.3739999999998</v>
      </c>
      <c r="J37" s="91">
        <v>13047.11</v>
      </c>
      <c r="K37" s="91">
        <v>19106.740000000002</v>
      </c>
      <c r="L37" s="87"/>
      <c r="M37" s="195"/>
      <c r="N37" s="30" t="s">
        <v>10</v>
      </c>
      <c r="O37" s="37">
        <f t="shared" si="5"/>
        <v>10.966057003968231</v>
      </c>
      <c r="P37" s="37">
        <f t="shared" si="4"/>
        <v>5.9141433860512045</v>
      </c>
      <c r="Q37" s="37">
        <f t="shared" si="4"/>
        <v>0.23931345692671796</v>
      </c>
      <c r="R37" s="37">
        <f t="shared" si="4"/>
        <v>0.73483964297415449</v>
      </c>
      <c r="S37" s="37">
        <f t="shared" si="4"/>
        <v>0</v>
      </c>
      <c r="T37" s="37">
        <f t="shared" si="4"/>
        <v>0.73483964297415449</v>
      </c>
      <c r="U37" s="37">
        <f t="shared" si="4"/>
        <v>20.748563072507395</v>
      </c>
      <c r="V37" s="37">
        <f t="shared" si="4"/>
        <v>68.285379923524374</v>
      </c>
      <c r="W37" s="87"/>
      <c r="X37" s="38"/>
      <c r="Y37" s="38"/>
      <c r="Z37" s="38"/>
      <c r="AA37" s="38"/>
      <c r="AB37" s="38"/>
      <c r="AC37" s="38"/>
      <c r="AD37" s="38"/>
      <c r="AE37" s="38"/>
      <c r="AF37" s="87"/>
      <c r="AG37" s="38"/>
      <c r="AH37" s="38"/>
      <c r="AI37" s="38"/>
      <c r="AJ37" s="38"/>
      <c r="AK37" s="38"/>
      <c r="AL37" s="38"/>
      <c r="AM37" s="38"/>
      <c r="AN37" s="38"/>
    </row>
    <row r="38" spans="1:40">
      <c r="A38" s="166"/>
      <c r="B38" s="39" t="s">
        <v>11</v>
      </c>
      <c r="C38" s="91">
        <v>10924.74</v>
      </c>
      <c r="D38" s="91">
        <v>7857</v>
      </c>
      <c r="E38" s="91">
        <v>195.02070000000001</v>
      </c>
      <c r="F38" s="91">
        <v>282.18360000000001</v>
      </c>
      <c r="G38" s="91">
        <v>0</v>
      </c>
      <c r="H38" s="91">
        <v>282.18360000000001</v>
      </c>
      <c r="I38" s="91">
        <v>11508.69</v>
      </c>
      <c r="J38" s="91">
        <v>56044.97</v>
      </c>
      <c r="K38" s="91">
        <v>78478.41</v>
      </c>
      <c r="L38" s="87"/>
      <c r="M38" s="196"/>
      <c r="N38" s="119" t="s">
        <v>11</v>
      </c>
      <c r="O38" s="37">
        <f t="shared" si="5"/>
        <v>13.920694876463473</v>
      </c>
      <c r="P38" s="37">
        <f t="shared" si="4"/>
        <v>10.011670725744825</v>
      </c>
      <c r="Q38" s="37">
        <f t="shared" si="4"/>
        <v>0.24850235880161178</v>
      </c>
      <c r="R38" s="37">
        <f t="shared" si="4"/>
        <v>0.35956844691425321</v>
      </c>
      <c r="S38" s="37">
        <f t="shared" si="4"/>
        <v>0</v>
      </c>
      <c r="T38" s="37">
        <f t="shared" si="4"/>
        <v>0.35956844691425321</v>
      </c>
      <c r="U38" s="37">
        <f t="shared" si="4"/>
        <v>14.664784875228742</v>
      </c>
      <c r="V38" s="37">
        <f t="shared" si="4"/>
        <v>71.414507505949715</v>
      </c>
      <c r="W38" s="87"/>
      <c r="X38" s="38"/>
      <c r="Y38" s="38"/>
      <c r="Z38" s="38"/>
      <c r="AA38" s="38"/>
      <c r="AB38" s="38"/>
      <c r="AC38" s="38"/>
      <c r="AD38" s="38"/>
      <c r="AE38" s="38"/>
      <c r="AF38" s="87"/>
      <c r="AG38" s="38"/>
      <c r="AH38" s="38"/>
      <c r="AI38" s="38"/>
      <c r="AJ38" s="38"/>
      <c r="AK38" s="38"/>
      <c r="AL38" s="38"/>
      <c r="AM38" s="38"/>
      <c r="AN38" s="38"/>
    </row>
    <row r="39" spans="1:40">
      <c r="A39" s="16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87"/>
      <c r="M39" s="51"/>
      <c r="W39" s="87"/>
      <c r="X39" s="87"/>
      <c r="Y39" s="87"/>
      <c r="Z39" s="87"/>
      <c r="AA39" s="87"/>
      <c r="AB39" s="87"/>
      <c r="AC39" s="87"/>
      <c r="AD39" s="87"/>
      <c r="AE39" s="87"/>
      <c r="AF39" s="87"/>
    </row>
    <row r="41" spans="1:40" ht="27" customHeight="1">
      <c r="A41" s="175" t="s">
        <v>70</v>
      </c>
      <c r="B41" s="149"/>
      <c r="C41" s="149"/>
      <c r="D41" s="149"/>
      <c r="E41" s="149"/>
      <c r="F41" s="149"/>
      <c r="G41" s="149"/>
      <c r="H41" s="149"/>
      <c r="I41" s="149"/>
      <c r="J41" s="149"/>
      <c r="K41" s="90"/>
      <c r="L41" s="87"/>
      <c r="M41" s="175" t="s">
        <v>70</v>
      </c>
      <c r="N41" s="149"/>
      <c r="O41" s="149"/>
      <c r="P41" s="149"/>
      <c r="Q41" s="149"/>
      <c r="R41" s="149"/>
      <c r="S41" s="149"/>
      <c r="T41" s="149"/>
      <c r="U41" s="149"/>
      <c r="V41" s="149"/>
      <c r="W41" s="87"/>
      <c r="X41" s="87"/>
      <c r="Y41" s="87"/>
      <c r="Z41" s="87"/>
      <c r="AA41" s="87"/>
      <c r="AB41" s="87"/>
      <c r="AC41" s="87"/>
      <c r="AD41" s="87"/>
      <c r="AE41" s="87"/>
      <c r="AF41" s="87"/>
    </row>
    <row r="42" spans="1:40" ht="34.5" customHeight="1">
      <c r="A42" s="167" t="s">
        <v>1</v>
      </c>
      <c r="B42" s="167" t="s">
        <v>2</v>
      </c>
      <c r="C42" s="157" t="s">
        <v>14</v>
      </c>
      <c r="D42" s="157" t="s">
        <v>52</v>
      </c>
      <c r="E42" s="173" t="s">
        <v>53</v>
      </c>
      <c r="F42" s="174"/>
      <c r="G42" s="157" t="s">
        <v>54</v>
      </c>
      <c r="H42" s="157" t="s">
        <v>55</v>
      </c>
      <c r="I42" s="157" t="s">
        <v>17</v>
      </c>
      <c r="J42" s="157" t="s">
        <v>18</v>
      </c>
      <c r="K42" s="171" t="s">
        <v>19</v>
      </c>
      <c r="L42" s="87"/>
      <c r="M42" s="167" t="s">
        <v>1</v>
      </c>
      <c r="N42" s="197" t="s">
        <v>2</v>
      </c>
      <c r="O42" s="190" t="s">
        <v>14</v>
      </c>
      <c r="P42" s="190" t="s">
        <v>52</v>
      </c>
      <c r="Q42" s="192" t="s">
        <v>53</v>
      </c>
      <c r="R42" s="193"/>
      <c r="S42" s="190" t="s">
        <v>54</v>
      </c>
      <c r="T42" s="190" t="s">
        <v>56</v>
      </c>
      <c r="U42" s="190" t="s">
        <v>17</v>
      </c>
      <c r="V42" s="190" t="s">
        <v>18</v>
      </c>
      <c r="W42" s="87"/>
      <c r="X42" s="87"/>
      <c r="Y42" s="87"/>
      <c r="Z42" s="87"/>
      <c r="AA42" s="87"/>
      <c r="AB42" s="87"/>
      <c r="AC42" s="87"/>
      <c r="AD42" s="87"/>
      <c r="AE42" s="87"/>
      <c r="AF42" s="87"/>
    </row>
    <row r="43" spans="1:40">
      <c r="A43" s="168"/>
      <c r="B43" s="168"/>
      <c r="C43" s="157"/>
      <c r="D43" s="157"/>
      <c r="E43" s="129" t="s">
        <v>20</v>
      </c>
      <c r="F43" s="129" t="s">
        <v>21</v>
      </c>
      <c r="G43" s="157"/>
      <c r="H43" s="157"/>
      <c r="I43" s="157"/>
      <c r="J43" s="157"/>
      <c r="K43" s="172"/>
      <c r="L43" s="87"/>
      <c r="M43" s="168"/>
      <c r="N43" s="198"/>
      <c r="O43" s="190"/>
      <c r="P43" s="190"/>
      <c r="Q43" s="135" t="s">
        <v>20</v>
      </c>
      <c r="R43" s="135" t="s">
        <v>21</v>
      </c>
      <c r="S43" s="190"/>
      <c r="T43" s="190"/>
      <c r="U43" s="190"/>
      <c r="V43" s="190"/>
      <c r="W43" s="87"/>
      <c r="X43" s="87"/>
      <c r="Y43" s="87"/>
      <c r="Z43" s="87"/>
      <c r="AA43" s="87"/>
      <c r="AB43" s="87"/>
      <c r="AC43" s="87"/>
      <c r="AD43" s="87"/>
      <c r="AE43" s="87"/>
      <c r="AF43" s="87"/>
    </row>
    <row r="44" spans="1:40">
      <c r="A44" s="150" t="s">
        <v>5</v>
      </c>
      <c r="B44" s="30"/>
      <c r="C44" s="91"/>
      <c r="D44" s="91"/>
      <c r="E44" s="91"/>
      <c r="F44" s="91"/>
      <c r="G44" s="91"/>
      <c r="H44" s="91"/>
      <c r="I44" s="91"/>
      <c r="J44" s="91"/>
      <c r="K44" s="91"/>
      <c r="L44" s="87"/>
      <c r="M44" s="199" t="s">
        <v>5</v>
      </c>
      <c r="N44" s="52"/>
      <c r="O44" s="37"/>
      <c r="P44" s="37"/>
      <c r="Q44" s="37"/>
      <c r="R44" s="37"/>
      <c r="S44" s="37"/>
      <c r="T44" s="37"/>
      <c r="U44" s="37"/>
      <c r="V44" s="37"/>
      <c r="W44" s="87"/>
      <c r="X44" s="87"/>
      <c r="Y44" s="87"/>
      <c r="Z44" s="87"/>
      <c r="AA44" s="87"/>
      <c r="AB44" s="87"/>
      <c r="AC44" s="87"/>
      <c r="AD44" s="87"/>
      <c r="AE44" s="87"/>
      <c r="AF44" s="87"/>
    </row>
    <row r="45" spans="1:40">
      <c r="A45" s="151"/>
      <c r="B45" s="30" t="s">
        <v>7</v>
      </c>
      <c r="C45" s="91">
        <v>29.090730000000001</v>
      </c>
      <c r="D45" s="91">
        <v>18</v>
      </c>
      <c r="E45" s="91">
        <v>1.0062819999999999</v>
      </c>
      <c r="F45" s="91">
        <v>7.0013940000000003</v>
      </c>
      <c r="G45" s="91">
        <v>0</v>
      </c>
      <c r="H45" s="91">
        <v>7.0013940000000003</v>
      </c>
      <c r="I45" s="91">
        <v>63.378660000000004</v>
      </c>
      <c r="J45" s="91">
        <v>572.30070000000001</v>
      </c>
      <c r="K45" s="91">
        <v>664.77009999999996</v>
      </c>
      <c r="L45" s="87"/>
      <c r="M45" s="200"/>
      <c r="N45" s="30" t="s">
        <v>7</v>
      </c>
      <c r="O45" s="37">
        <f>C45/$K45*100</f>
        <v>4.3760587306799756</v>
      </c>
      <c r="P45" s="37">
        <f t="shared" ref="P45:V51" si="6">D45/$K45*100</f>
        <v>2.7077030089048835</v>
      </c>
      <c r="Q45" s="37">
        <f t="shared" si="6"/>
        <v>0.15137293328926796</v>
      </c>
      <c r="R45" s="37">
        <f t="shared" si="6"/>
        <v>1.0532053111293664</v>
      </c>
      <c r="S45" s="37">
        <f t="shared" si="6"/>
        <v>0</v>
      </c>
      <c r="T45" s="37">
        <f t="shared" si="6"/>
        <v>1.0532053111293664</v>
      </c>
      <c r="U45" s="37">
        <f t="shared" si="6"/>
        <v>9.5339215767977556</v>
      </c>
      <c r="V45" s="37">
        <f t="shared" si="6"/>
        <v>86.090018188242837</v>
      </c>
      <c r="W45" s="87"/>
      <c r="X45" s="38"/>
      <c r="Y45" s="38"/>
      <c r="Z45" s="38"/>
      <c r="AA45" s="38"/>
      <c r="AB45" s="38"/>
      <c r="AC45" s="38"/>
      <c r="AD45" s="38"/>
      <c r="AE45" s="38"/>
      <c r="AF45" s="87"/>
      <c r="AG45" s="38"/>
      <c r="AH45" s="38"/>
      <c r="AI45" s="38"/>
      <c r="AJ45" s="38"/>
      <c r="AK45" s="38"/>
      <c r="AL45" s="38"/>
      <c r="AM45" s="38"/>
      <c r="AN45" s="38"/>
    </row>
    <row r="46" spans="1:40">
      <c r="A46" s="151"/>
      <c r="B46" s="30" t="s">
        <v>8</v>
      </c>
      <c r="C46" s="91">
        <v>5846.5290000000005</v>
      </c>
      <c r="D46" s="91">
        <v>4636</v>
      </c>
      <c r="E46" s="91">
        <v>93.702839999999995</v>
      </c>
      <c r="F46" s="91">
        <v>609.28369999999995</v>
      </c>
      <c r="G46" s="91">
        <v>0</v>
      </c>
      <c r="H46" s="91">
        <v>609.28369999999995</v>
      </c>
      <c r="I46" s="91">
        <v>6202.1419999999998</v>
      </c>
      <c r="J46" s="91">
        <v>67253.56</v>
      </c>
      <c r="K46" s="91">
        <v>79302.23</v>
      </c>
      <c r="L46" s="87"/>
      <c r="M46" s="200"/>
      <c r="N46" s="30" t="s">
        <v>8</v>
      </c>
      <c r="O46" s="37">
        <f t="shared" ref="O46:O51" si="7">C46/$K46*100</f>
        <v>7.3724648096276741</v>
      </c>
      <c r="P46" s="37">
        <f t="shared" si="6"/>
        <v>5.8459894507380188</v>
      </c>
      <c r="Q46" s="37">
        <f t="shared" si="6"/>
        <v>0.11815914886630552</v>
      </c>
      <c r="R46" s="37">
        <f t="shared" si="6"/>
        <v>0.7683058849669171</v>
      </c>
      <c r="S46" s="37">
        <f t="shared" si="6"/>
        <v>0</v>
      </c>
      <c r="T46" s="37">
        <f t="shared" si="6"/>
        <v>0.7683058849669171</v>
      </c>
      <c r="U46" s="37">
        <f t="shared" si="6"/>
        <v>7.8208923002543562</v>
      </c>
      <c r="V46" s="37">
        <f t="shared" si="6"/>
        <v>84.806644151116558</v>
      </c>
      <c r="W46" s="87"/>
      <c r="X46" s="38"/>
      <c r="Y46" s="38"/>
      <c r="Z46" s="38"/>
      <c r="AA46" s="38"/>
      <c r="AB46" s="38"/>
      <c r="AC46" s="38"/>
      <c r="AD46" s="38"/>
      <c r="AE46" s="38"/>
      <c r="AF46" s="87"/>
      <c r="AG46" s="38"/>
      <c r="AH46" s="38"/>
      <c r="AI46" s="38"/>
      <c r="AJ46" s="38"/>
      <c r="AK46" s="38"/>
      <c r="AL46" s="38"/>
      <c r="AM46" s="38"/>
      <c r="AN46" s="38"/>
    </row>
    <row r="47" spans="1:40">
      <c r="A47" s="152"/>
      <c r="B47" s="30" t="s">
        <v>9</v>
      </c>
      <c r="C47" s="91">
        <v>95938.23</v>
      </c>
      <c r="D47" s="91">
        <v>23743</v>
      </c>
      <c r="E47" s="91">
        <v>352.142</v>
      </c>
      <c r="F47" s="91">
        <v>629.48680000000002</v>
      </c>
      <c r="G47" s="91">
        <v>0</v>
      </c>
      <c r="H47" s="91">
        <v>629.48680000000002</v>
      </c>
      <c r="I47" s="91">
        <v>76415.19</v>
      </c>
      <c r="J47" s="91">
        <v>65926.03</v>
      </c>
      <c r="K47" s="91">
        <v>238279.4</v>
      </c>
      <c r="L47" s="87"/>
      <c r="M47" s="201"/>
      <c r="N47" s="30" t="s">
        <v>9</v>
      </c>
      <c r="O47" s="37">
        <f t="shared" si="7"/>
        <v>40.262914041247377</v>
      </c>
      <c r="P47" s="37">
        <f t="shared" si="6"/>
        <v>9.9643527724175911</v>
      </c>
      <c r="Q47" s="37">
        <f t="shared" si="6"/>
        <v>0.14778533100217645</v>
      </c>
      <c r="R47" s="37">
        <f t="shared" si="6"/>
        <v>0.26418011796235846</v>
      </c>
      <c r="S47" s="37">
        <f t="shared" si="6"/>
        <v>0</v>
      </c>
      <c r="T47" s="37">
        <f t="shared" si="6"/>
        <v>0.26418011796235846</v>
      </c>
      <c r="U47" s="37">
        <f t="shared" si="6"/>
        <v>32.069574625418731</v>
      </c>
      <c r="V47" s="37">
        <f t="shared" si="6"/>
        <v>27.667532317103365</v>
      </c>
      <c r="W47" s="87"/>
      <c r="X47" s="38"/>
      <c r="Y47" s="38"/>
      <c r="Z47" s="38"/>
      <c r="AA47" s="38"/>
      <c r="AB47" s="38"/>
      <c r="AC47" s="38"/>
      <c r="AD47" s="38"/>
      <c r="AE47" s="38"/>
      <c r="AF47" s="87"/>
      <c r="AG47" s="38"/>
      <c r="AH47" s="38"/>
      <c r="AI47" s="38"/>
      <c r="AJ47" s="38"/>
      <c r="AK47" s="38"/>
      <c r="AL47" s="38"/>
      <c r="AM47" s="38"/>
      <c r="AN47" s="38"/>
    </row>
    <row r="48" spans="1:40">
      <c r="A48" s="164" t="s">
        <v>10</v>
      </c>
      <c r="B48" s="4"/>
      <c r="C48" s="91"/>
      <c r="D48" s="91"/>
      <c r="E48" s="91"/>
      <c r="F48" s="91"/>
      <c r="G48" s="91"/>
      <c r="H48" s="91"/>
      <c r="I48" s="91"/>
      <c r="J48" s="91"/>
      <c r="K48" s="91"/>
      <c r="L48" s="87"/>
      <c r="M48" s="194" t="s">
        <v>10</v>
      </c>
      <c r="N48" s="37"/>
      <c r="O48" s="37"/>
      <c r="P48" s="37"/>
      <c r="Q48" s="37"/>
      <c r="R48" s="37"/>
      <c r="S48" s="37"/>
      <c r="T48" s="37"/>
      <c r="U48" s="37"/>
      <c r="V48" s="37"/>
      <c r="W48" s="87"/>
      <c r="X48" s="38"/>
      <c r="Y48" s="38"/>
      <c r="Z48" s="38"/>
      <c r="AA48" s="38"/>
      <c r="AB48" s="38"/>
      <c r="AC48" s="38"/>
      <c r="AD48" s="38"/>
      <c r="AE48" s="38"/>
      <c r="AF48" s="87"/>
      <c r="AG48" s="38"/>
      <c r="AH48" s="38"/>
      <c r="AI48" s="38"/>
      <c r="AJ48" s="38"/>
      <c r="AK48" s="38"/>
      <c r="AL48" s="38"/>
      <c r="AM48" s="38"/>
      <c r="AN48" s="38"/>
    </row>
    <row r="49" spans="1:40">
      <c r="A49" s="165"/>
      <c r="B49" s="30" t="s">
        <v>7</v>
      </c>
      <c r="C49" s="91">
        <v>11.81406</v>
      </c>
      <c r="D49" s="91">
        <v>3</v>
      </c>
      <c r="E49" s="91">
        <v>0</v>
      </c>
      <c r="F49" s="91">
        <v>8.8140610000000006</v>
      </c>
      <c r="G49" s="91">
        <v>0</v>
      </c>
      <c r="H49" s="91">
        <v>8.8140610000000006</v>
      </c>
      <c r="I49" s="91">
        <v>18.012229999999999</v>
      </c>
      <c r="J49" s="91">
        <v>198.0334</v>
      </c>
      <c r="K49" s="91">
        <v>227.8597</v>
      </c>
      <c r="L49" s="87"/>
      <c r="M49" s="195"/>
      <c r="N49" s="30" t="s">
        <v>7</v>
      </c>
      <c r="O49" s="37">
        <f t="shared" si="7"/>
        <v>5.1847957317594995</v>
      </c>
      <c r="P49" s="37">
        <f t="shared" si="6"/>
        <v>1.3165996444303227</v>
      </c>
      <c r="Q49" s="37">
        <f t="shared" si="6"/>
        <v>0</v>
      </c>
      <c r="R49" s="37">
        <f t="shared" si="6"/>
        <v>3.8681965261957254</v>
      </c>
      <c r="S49" s="37">
        <f t="shared" si="6"/>
        <v>0</v>
      </c>
      <c r="T49" s="37">
        <f t="shared" si="6"/>
        <v>3.8681965261957254</v>
      </c>
      <c r="U49" s="37">
        <f t="shared" si="6"/>
        <v>7.9049652044657304</v>
      </c>
      <c r="V49" s="37">
        <f t="shared" si="6"/>
        <v>86.910234675109294</v>
      </c>
      <c r="W49" s="87"/>
      <c r="X49" s="38"/>
      <c r="Y49" s="38"/>
      <c r="Z49" s="38"/>
      <c r="AA49" s="38"/>
      <c r="AB49" s="38"/>
      <c r="AC49" s="38"/>
      <c r="AD49" s="38"/>
      <c r="AE49" s="38"/>
      <c r="AF49" s="87"/>
      <c r="AG49" s="38"/>
      <c r="AH49" s="38"/>
      <c r="AI49" s="38"/>
      <c r="AJ49" s="38"/>
      <c r="AK49" s="38"/>
      <c r="AL49" s="38"/>
      <c r="AM49" s="38"/>
      <c r="AN49" s="38"/>
    </row>
    <row r="50" spans="1:40">
      <c r="A50" s="165"/>
      <c r="B50" s="30" t="s">
        <v>8</v>
      </c>
      <c r="C50" s="91">
        <v>1393.864</v>
      </c>
      <c r="D50" s="91">
        <v>1037</v>
      </c>
      <c r="E50" s="91">
        <v>58.098950000000002</v>
      </c>
      <c r="F50" s="91">
        <v>177.59909999999999</v>
      </c>
      <c r="G50" s="91">
        <v>0</v>
      </c>
      <c r="H50" s="91">
        <v>177.59909999999999</v>
      </c>
      <c r="I50" s="91">
        <v>1837.413</v>
      </c>
      <c r="J50" s="91">
        <v>21762.46</v>
      </c>
      <c r="K50" s="91">
        <v>24993.74</v>
      </c>
      <c r="L50" s="87"/>
      <c r="M50" s="195"/>
      <c r="N50" s="30" t="s">
        <v>8</v>
      </c>
      <c r="O50" s="37">
        <f t="shared" si="7"/>
        <v>5.5768524438519398</v>
      </c>
      <c r="P50" s="37">
        <f t="shared" si="6"/>
        <v>4.1490389193454043</v>
      </c>
      <c r="Q50" s="37">
        <f t="shared" si="6"/>
        <v>0.23245400648322342</v>
      </c>
      <c r="R50" s="37">
        <f t="shared" si="6"/>
        <v>0.71057432781168395</v>
      </c>
      <c r="S50" s="37">
        <f t="shared" si="6"/>
        <v>0</v>
      </c>
      <c r="T50" s="37">
        <f t="shared" si="6"/>
        <v>0.71057432781168395</v>
      </c>
      <c r="U50" s="37">
        <f t="shared" si="6"/>
        <v>7.3514928138005757</v>
      </c>
      <c r="V50" s="37">
        <f t="shared" si="6"/>
        <v>87.071642739341925</v>
      </c>
      <c r="W50" s="87"/>
      <c r="X50" s="38"/>
      <c r="Y50" s="38"/>
      <c r="Z50" s="38"/>
      <c r="AA50" s="38"/>
      <c r="AB50" s="38"/>
      <c r="AC50" s="38"/>
      <c r="AD50" s="38"/>
      <c r="AE50" s="38"/>
      <c r="AF50" s="87"/>
      <c r="AG50" s="38"/>
      <c r="AH50" s="38"/>
      <c r="AI50" s="38"/>
      <c r="AJ50" s="38"/>
      <c r="AK50" s="38"/>
      <c r="AL50" s="38"/>
      <c r="AM50" s="38"/>
      <c r="AN50" s="38"/>
    </row>
    <row r="51" spans="1:40">
      <c r="A51" s="166"/>
      <c r="B51" s="30" t="s">
        <v>9</v>
      </c>
      <c r="C51" s="91">
        <v>2616.9879999999998</v>
      </c>
      <c r="D51" s="91">
        <v>1094</v>
      </c>
      <c r="E51" s="91">
        <v>19.364339999999999</v>
      </c>
      <c r="F51" s="91">
        <v>80.375150000000005</v>
      </c>
      <c r="G51" s="91">
        <v>0</v>
      </c>
      <c r="H51" s="91">
        <v>80.375150000000005</v>
      </c>
      <c r="I51" s="91">
        <v>5959.7139999999999</v>
      </c>
      <c r="J51" s="91">
        <v>10091.07</v>
      </c>
      <c r="K51" s="91">
        <v>18667.77</v>
      </c>
      <c r="L51" s="87"/>
      <c r="M51" s="196"/>
      <c r="N51" s="30" t="s">
        <v>9</v>
      </c>
      <c r="O51" s="37">
        <f t="shared" si="7"/>
        <v>14.018749963171818</v>
      </c>
      <c r="P51" s="37">
        <f t="shared" si="6"/>
        <v>5.8603678961118542</v>
      </c>
      <c r="Q51" s="37">
        <f t="shared" si="6"/>
        <v>0.10373140444734426</v>
      </c>
      <c r="R51" s="37">
        <f t="shared" si="6"/>
        <v>0.43055571179632068</v>
      </c>
      <c r="S51" s="37">
        <f t="shared" si="6"/>
        <v>0</v>
      </c>
      <c r="T51" s="37">
        <f t="shared" si="6"/>
        <v>0.43055571179632068</v>
      </c>
      <c r="U51" s="37">
        <f t="shared" si="6"/>
        <v>31.925152281177667</v>
      </c>
      <c r="V51" s="37">
        <f t="shared" si="6"/>
        <v>54.056108469302977</v>
      </c>
      <c r="W51" s="87"/>
      <c r="X51" s="38"/>
      <c r="Y51" s="38"/>
      <c r="Z51" s="38"/>
      <c r="AA51" s="38"/>
      <c r="AB51" s="38"/>
      <c r="AC51" s="38"/>
      <c r="AD51" s="38"/>
      <c r="AE51" s="38"/>
      <c r="AF51" s="87"/>
      <c r="AG51" s="38"/>
      <c r="AH51" s="38"/>
      <c r="AI51" s="38"/>
      <c r="AJ51" s="38"/>
      <c r="AK51" s="38"/>
      <c r="AL51" s="38"/>
      <c r="AM51" s="38"/>
      <c r="AN51" s="38"/>
    </row>
    <row r="52" spans="1:40">
      <c r="A52" s="150" t="s">
        <v>11</v>
      </c>
      <c r="B52" s="87"/>
      <c r="C52" s="91"/>
      <c r="D52" s="91"/>
      <c r="E52" s="91"/>
      <c r="F52" s="91"/>
      <c r="G52" s="91"/>
      <c r="H52" s="91"/>
      <c r="I52" s="91"/>
      <c r="J52" s="91"/>
      <c r="K52" s="91"/>
      <c r="L52" s="87"/>
      <c r="M52" s="199" t="s">
        <v>11</v>
      </c>
      <c r="O52" s="37"/>
      <c r="P52" s="37"/>
      <c r="Q52" s="37"/>
      <c r="R52" s="37"/>
      <c r="S52" s="37"/>
      <c r="T52" s="37"/>
      <c r="U52" s="37"/>
      <c r="V52" s="37"/>
      <c r="W52" s="87"/>
      <c r="X52" s="38"/>
      <c r="Y52" s="38"/>
      <c r="Z52" s="38"/>
      <c r="AA52" s="38"/>
      <c r="AB52" s="38"/>
      <c r="AC52" s="38"/>
      <c r="AD52" s="38"/>
      <c r="AE52" s="38"/>
      <c r="AF52" s="87"/>
      <c r="AG52" s="38"/>
      <c r="AH52" s="38"/>
      <c r="AI52" s="38"/>
      <c r="AJ52" s="38"/>
      <c r="AK52" s="38"/>
      <c r="AL52" s="38"/>
      <c r="AM52" s="38"/>
      <c r="AN52" s="38"/>
    </row>
    <row r="53" spans="1:40">
      <c r="A53" s="151"/>
      <c r="B53" s="30" t="s">
        <v>7</v>
      </c>
      <c r="C53" s="91">
        <v>26.665569999999999</v>
      </c>
      <c r="D53" s="91">
        <v>18</v>
      </c>
      <c r="E53" s="91">
        <v>3.005255</v>
      </c>
      <c r="F53" s="91">
        <v>3.1027439999999999</v>
      </c>
      <c r="G53" s="91">
        <v>0</v>
      </c>
      <c r="H53" s="91">
        <v>3.1027439999999999</v>
      </c>
      <c r="I53" s="91">
        <v>41.198650000000001</v>
      </c>
      <c r="J53" s="91">
        <v>542.6703</v>
      </c>
      <c r="K53" s="91">
        <v>610.53459999999995</v>
      </c>
      <c r="L53" s="87"/>
      <c r="M53" s="200"/>
      <c r="N53" s="30" t="s">
        <v>7</v>
      </c>
      <c r="O53" s="37">
        <f t="shared" ref="O53:V55" si="8">C53/$K53*100</f>
        <v>4.3675772020127939</v>
      </c>
      <c r="P53" s="37">
        <f t="shared" si="8"/>
        <v>2.9482358575582781</v>
      </c>
      <c r="Q53" s="37">
        <f t="shared" si="8"/>
        <v>0.49223336400590573</v>
      </c>
      <c r="R53" s="37">
        <f t="shared" si="8"/>
        <v>0.5082011732013223</v>
      </c>
      <c r="S53" s="37">
        <f t="shared" si="8"/>
        <v>0</v>
      </c>
      <c r="T53" s="37">
        <f t="shared" si="8"/>
        <v>0.5082011732013223</v>
      </c>
      <c r="U53" s="37">
        <f t="shared" si="8"/>
        <v>6.7479631784996306</v>
      </c>
      <c r="V53" s="37">
        <f t="shared" si="8"/>
        <v>88.88444651621711</v>
      </c>
      <c r="W53" s="87"/>
      <c r="X53" s="38"/>
      <c r="Y53" s="38"/>
      <c r="Z53" s="38"/>
      <c r="AA53" s="38"/>
      <c r="AB53" s="38"/>
      <c r="AC53" s="38"/>
      <c r="AD53" s="38"/>
      <c r="AE53" s="38"/>
      <c r="AF53" s="87"/>
      <c r="AG53" s="38"/>
      <c r="AH53" s="38"/>
      <c r="AI53" s="38"/>
      <c r="AJ53" s="38"/>
      <c r="AK53" s="38"/>
      <c r="AL53" s="38"/>
      <c r="AM53" s="38"/>
      <c r="AN53" s="38"/>
    </row>
    <row r="54" spans="1:40">
      <c r="A54" s="151"/>
      <c r="B54" s="30" t="s">
        <v>8</v>
      </c>
      <c r="C54" s="91">
        <v>11240.49</v>
      </c>
      <c r="D54" s="91">
        <v>9444</v>
      </c>
      <c r="E54" s="91">
        <v>303.73700000000002</v>
      </c>
      <c r="F54" s="91">
        <v>560.87249999999995</v>
      </c>
      <c r="G54" s="91">
        <v>0</v>
      </c>
      <c r="H54" s="91">
        <v>560.87249999999995</v>
      </c>
      <c r="I54" s="91">
        <v>8984.491</v>
      </c>
      <c r="J54" s="91">
        <v>85326.32</v>
      </c>
      <c r="K54" s="91">
        <v>105551.3</v>
      </c>
      <c r="L54" s="87"/>
      <c r="M54" s="200"/>
      <c r="N54" s="30" t="s">
        <v>8</v>
      </c>
      <c r="O54" s="37">
        <f t="shared" si="8"/>
        <v>10.649314598683294</v>
      </c>
      <c r="P54" s="37">
        <f t="shared" si="8"/>
        <v>8.9473080862102119</v>
      </c>
      <c r="Q54" s="37">
        <f t="shared" si="8"/>
        <v>0.28776244347535274</v>
      </c>
      <c r="R54" s="37">
        <f t="shared" si="8"/>
        <v>0.53137431751195852</v>
      </c>
      <c r="S54" s="37">
        <f t="shared" si="8"/>
        <v>0</v>
      </c>
      <c r="T54" s="37">
        <f t="shared" si="8"/>
        <v>0.53137431751195852</v>
      </c>
      <c r="U54" s="37">
        <f t="shared" si="8"/>
        <v>8.5119662192696808</v>
      </c>
      <c r="V54" s="37">
        <f t="shared" si="8"/>
        <v>80.838720129453648</v>
      </c>
      <c r="W54" s="87"/>
      <c r="X54" s="38"/>
      <c r="Y54" s="38"/>
      <c r="Z54" s="38"/>
      <c r="AA54" s="38"/>
      <c r="AB54" s="38"/>
      <c r="AC54" s="38"/>
      <c r="AD54" s="38"/>
      <c r="AE54" s="38"/>
      <c r="AF54" s="87"/>
      <c r="AG54" s="38"/>
      <c r="AH54" s="38"/>
      <c r="AI54" s="38"/>
      <c r="AJ54" s="38"/>
      <c r="AK54" s="38"/>
      <c r="AL54" s="38"/>
      <c r="AM54" s="38"/>
      <c r="AN54" s="38"/>
    </row>
    <row r="55" spans="1:40">
      <c r="A55" s="152"/>
      <c r="B55" s="30" t="s">
        <v>9</v>
      </c>
      <c r="C55" s="91">
        <v>8283.1039999999994</v>
      </c>
      <c r="D55" s="91">
        <v>4505</v>
      </c>
      <c r="E55" s="91">
        <v>82.189949999999996</v>
      </c>
      <c r="F55" s="91">
        <v>138.49340000000001</v>
      </c>
      <c r="G55" s="91">
        <v>0</v>
      </c>
      <c r="H55" s="91">
        <v>138.49340000000001</v>
      </c>
      <c r="I55" s="91">
        <v>11395.76</v>
      </c>
      <c r="J55" s="91">
        <v>24494.240000000002</v>
      </c>
      <c r="K55" s="91">
        <v>44173.1</v>
      </c>
      <c r="L55" s="87"/>
      <c r="M55" s="201"/>
      <c r="N55" s="30" t="s">
        <v>9</v>
      </c>
      <c r="O55" s="37">
        <f t="shared" si="8"/>
        <v>18.751466390178635</v>
      </c>
      <c r="P55" s="37">
        <f t="shared" si="8"/>
        <v>10.198514480532269</v>
      </c>
      <c r="Q55" s="37">
        <f t="shared" si="8"/>
        <v>0.1860633507723026</v>
      </c>
      <c r="R55" s="37">
        <f t="shared" si="8"/>
        <v>0.31352429419714717</v>
      </c>
      <c r="S55" s="37">
        <f t="shared" si="8"/>
        <v>0</v>
      </c>
      <c r="T55" s="37">
        <f t="shared" si="8"/>
        <v>0.31352429419714717</v>
      </c>
      <c r="U55" s="37">
        <f t="shared" si="8"/>
        <v>25.79796301368933</v>
      </c>
      <c r="V55" s="37">
        <f t="shared" si="8"/>
        <v>55.450579651416817</v>
      </c>
      <c r="W55" s="87"/>
      <c r="X55" s="38"/>
      <c r="Y55" s="38"/>
      <c r="Z55" s="38"/>
      <c r="AA55" s="38"/>
      <c r="AB55" s="38"/>
      <c r="AC55" s="38"/>
      <c r="AD55" s="38"/>
      <c r="AE55" s="38"/>
      <c r="AF55" s="87"/>
      <c r="AG55" s="38"/>
      <c r="AH55" s="38"/>
      <c r="AI55" s="38"/>
      <c r="AJ55" s="38"/>
      <c r="AK55" s="38"/>
      <c r="AL55" s="38"/>
      <c r="AM55" s="38"/>
      <c r="AN55" s="38"/>
    </row>
    <row r="56" spans="1:40" s="87" customFormat="1">
      <c r="A56" s="40"/>
      <c r="B56" s="16"/>
      <c r="C56" s="90"/>
      <c r="D56" s="90"/>
      <c r="E56" s="90"/>
      <c r="F56" s="90"/>
      <c r="G56" s="90"/>
      <c r="H56" s="90"/>
      <c r="I56" s="90"/>
      <c r="J56" s="90"/>
      <c r="K56" s="90"/>
      <c r="M56" s="112"/>
      <c r="N56" s="16"/>
      <c r="O56" s="38"/>
      <c r="P56" s="38"/>
      <c r="Q56" s="38"/>
      <c r="R56" s="38"/>
      <c r="S56" s="38"/>
      <c r="T56" s="38"/>
      <c r="U56" s="38"/>
      <c r="V56" s="38"/>
      <c r="X56" s="38"/>
      <c r="Y56" s="38"/>
      <c r="Z56" s="38"/>
      <c r="AA56" s="38"/>
      <c r="AB56" s="38"/>
      <c r="AC56" s="38"/>
      <c r="AD56" s="38"/>
      <c r="AE56" s="38"/>
      <c r="AG56" s="38"/>
      <c r="AH56" s="38"/>
      <c r="AI56" s="38"/>
      <c r="AJ56" s="38"/>
      <c r="AK56" s="38"/>
      <c r="AL56" s="38"/>
      <c r="AM56" s="38"/>
      <c r="AN56" s="38"/>
    </row>
    <row r="58" spans="1:40" ht="27" customHeight="1">
      <c r="A58" s="175" t="s">
        <v>71</v>
      </c>
      <c r="B58" s="149"/>
      <c r="C58" s="149"/>
      <c r="D58" s="149"/>
      <c r="E58" s="149"/>
      <c r="F58" s="149"/>
      <c r="G58" s="149"/>
      <c r="H58" s="149"/>
      <c r="I58" s="149"/>
      <c r="J58" s="149"/>
      <c r="K58" s="90"/>
      <c r="L58" s="87"/>
      <c r="M58" s="175" t="s">
        <v>71</v>
      </c>
      <c r="N58" s="149"/>
      <c r="O58" s="149"/>
      <c r="P58" s="149"/>
      <c r="Q58" s="149"/>
      <c r="R58" s="149"/>
      <c r="S58" s="149"/>
      <c r="T58" s="149"/>
      <c r="U58" s="149"/>
      <c r="V58" s="149"/>
      <c r="W58" s="87"/>
      <c r="X58" s="87"/>
      <c r="Y58" s="87"/>
      <c r="Z58" s="87"/>
      <c r="AA58" s="87"/>
      <c r="AB58" s="87"/>
      <c r="AC58" s="87"/>
      <c r="AD58" s="87"/>
      <c r="AE58" s="87"/>
      <c r="AF58" s="87"/>
    </row>
    <row r="59" spans="1:40" ht="34.5" customHeight="1">
      <c r="A59" s="167" t="s">
        <v>1</v>
      </c>
      <c r="B59" s="167" t="s">
        <v>2</v>
      </c>
      <c r="C59" s="157" t="s">
        <v>14</v>
      </c>
      <c r="D59" s="157" t="s">
        <v>52</v>
      </c>
      <c r="E59" s="173" t="s">
        <v>53</v>
      </c>
      <c r="F59" s="174"/>
      <c r="G59" s="157" t="s">
        <v>54</v>
      </c>
      <c r="H59" s="157" t="s">
        <v>55</v>
      </c>
      <c r="I59" s="157" t="s">
        <v>17</v>
      </c>
      <c r="J59" s="157" t="s">
        <v>18</v>
      </c>
      <c r="K59" s="171" t="s">
        <v>19</v>
      </c>
      <c r="L59" s="87"/>
      <c r="M59" s="167" t="s">
        <v>1</v>
      </c>
      <c r="N59" s="197" t="s">
        <v>2</v>
      </c>
      <c r="O59" s="190" t="s">
        <v>14</v>
      </c>
      <c r="P59" s="190" t="s">
        <v>52</v>
      </c>
      <c r="Q59" s="192" t="s">
        <v>53</v>
      </c>
      <c r="R59" s="193"/>
      <c r="S59" s="190" t="s">
        <v>54</v>
      </c>
      <c r="T59" s="190" t="s">
        <v>56</v>
      </c>
      <c r="U59" s="190" t="s">
        <v>17</v>
      </c>
      <c r="V59" s="190" t="s">
        <v>18</v>
      </c>
      <c r="W59" s="87"/>
      <c r="X59" s="87"/>
      <c r="Y59" s="87"/>
      <c r="Z59" s="87"/>
      <c r="AA59" s="87"/>
      <c r="AB59" s="87"/>
      <c r="AC59" s="87"/>
      <c r="AD59" s="87"/>
      <c r="AE59" s="87"/>
      <c r="AF59" s="87"/>
    </row>
    <row r="60" spans="1:40">
      <c r="A60" s="168"/>
      <c r="B60" s="168"/>
      <c r="C60" s="157"/>
      <c r="D60" s="157"/>
      <c r="E60" s="129" t="s">
        <v>20</v>
      </c>
      <c r="F60" s="129" t="s">
        <v>21</v>
      </c>
      <c r="G60" s="157"/>
      <c r="H60" s="157"/>
      <c r="I60" s="157"/>
      <c r="J60" s="157"/>
      <c r="K60" s="172"/>
      <c r="L60" s="87"/>
      <c r="M60" s="168"/>
      <c r="N60" s="198"/>
      <c r="O60" s="190"/>
      <c r="P60" s="190"/>
      <c r="Q60" s="135" t="s">
        <v>20</v>
      </c>
      <c r="R60" s="135" t="s">
        <v>21</v>
      </c>
      <c r="S60" s="190"/>
      <c r="T60" s="190"/>
      <c r="U60" s="190"/>
      <c r="V60" s="190"/>
      <c r="W60" s="87"/>
      <c r="X60" s="87"/>
      <c r="Y60" s="87"/>
      <c r="Z60" s="87"/>
      <c r="AA60" s="87"/>
      <c r="AB60" s="87"/>
      <c r="AC60" s="87"/>
      <c r="AD60" s="87"/>
      <c r="AE60" s="87"/>
      <c r="AF60" s="87"/>
    </row>
    <row r="61" spans="1:40">
      <c r="A61" s="150" t="s">
        <v>5</v>
      </c>
      <c r="B61" s="30"/>
      <c r="C61" s="91"/>
      <c r="D61" s="91"/>
      <c r="E61" s="91"/>
      <c r="F61" s="91"/>
      <c r="G61" s="91"/>
      <c r="H61" s="91"/>
      <c r="I61" s="91"/>
      <c r="J61" s="91"/>
      <c r="K61" s="91"/>
      <c r="L61" s="87"/>
      <c r="M61" s="199" t="s">
        <v>5</v>
      </c>
      <c r="N61" s="52"/>
      <c r="O61" s="37"/>
      <c r="P61" s="37"/>
      <c r="Q61" s="37"/>
      <c r="R61" s="37"/>
      <c r="S61" s="37"/>
      <c r="T61" s="37"/>
      <c r="U61" s="37"/>
      <c r="V61" s="37"/>
      <c r="W61" s="87"/>
      <c r="X61" s="87"/>
      <c r="Y61" s="87"/>
      <c r="Z61" s="87"/>
      <c r="AA61" s="87"/>
      <c r="AB61" s="87"/>
      <c r="AC61" s="87"/>
      <c r="AD61" s="87"/>
      <c r="AE61" s="87"/>
      <c r="AF61" s="87"/>
    </row>
    <row r="62" spans="1:40">
      <c r="A62" s="151"/>
      <c r="B62" s="30" t="s">
        <v>7</v>
      </c>
      <c r="C62" s="91">
        <v>14.07525</v>
      </c>
      <c r="D62" s="91">
        <v>8</v>
      </c>
      <c r="E62" s="91">
        <v>0</v>
      </c>
      <c r="F62" s="91">
        <v>4</v>
      </c>
      <c r="G62" s="91">
        <v>0</v>
      </c>
      <c r="H62" s="91">
        <v>4</v>
      </c>
      <c r="I62" s="91">
        <v>30.351759999999999</v>
      </c>
      <c r="J62" s="91">
        <v>248.60210000000001</v>
      </c>
      <c r="K62" s="91">
        <v>293.02910000000003</v>
      </c>
      <c r="L62" s="87"/>
      <c r="M62" s="200"/>
      <c r="N62" s="30" t="s">
        <v>7</v>
      </c>
      <c r="O62" s="37">
        <f>C62/$K62*100</f>
        <v>4.8033625329361485</v>
      </c>
      <c r="P62" s="37">
        <f t="shared" ref="P62:V64" si="9">D62/$K62*100</f>
        <v>2.730104279745595</v>
      </c>
      <c r="Q62" s="37">
        <f t="shared" si="9"/>
        <v>0</v>
      </c>
      <c r="R62" s="37">
        <f t="shared" si="9"/>
        <v>1.3650521398727975</v>
      </c>
      <c r="S62" s="37">
        <f t="shared" si="9"/>
        <v>0</v>
      </c>
      <c r="T62" s="37">
        <f t="shared" si="9"/>
        <v>1.3650521398727975</v>
      </c>
      <c r="U62" s="37">
        <f t="shared" si="9"/>
        <v>10.357933734226394</v>
      </c>
      <c r="V62" s="37">
        <f t="shared" si="9"/>
        <v>84.838707145467794</v>
      </c>
      <c r="W62" s="87"/>
      <c r="X62" s="38"/>
      <c r="Y62" s="38"/>
      <c r="Z62" s="38"/>
      <c r="AA62" s="38"/>
      <c r="AB62" s="38"/>
      <c r="AC62" s="38"/>
      <c r="AD62" s="38"/>
      <c r="AE62" s="38"/>
      <c r="AF62" s="87"/>
      <c r="AG62" s="38"/>
      <c r="AH62" s="38"/>
      <c r="AI62" s="38"/>
      <c r="AJ62" s="38"/>
      <c r="AK62" s="38"/>
      <c r="AL62" s="38"/>
      <c r="AM62" s="38"/>
      <c r="AN62" s="38"/>
    </row>
    <row r="63" spans="1:40">
      <c r="A63" s="151"/>
      <c r="B63" s="30" t="s">
        <v>8</v>
      </c>
      <c r="C63" s="91">
        <v>2145.4009999999998</v>
      </c>
      <c r="D63" s="91">
        <v>1766</v>
      </c>
      <c r="E63" s="91">
        <v>23.697040000000001</v>
      </c>
      <c r="F63" s="91">
        <v>172.06700000000001</v>
      </c>
      <c r="G63" s="91">
        <v>0</v>
      </c>
      <c r="H63" s="91">
        <v>172.06700000000001</v>
      </c>
      <c r="I63" s="91">
        <v>2928.259</v>
      </c>
      <c r="J63" s="91">
        <v>33991.99</v>
      </c>
      <c r="K63" s="91">
        <v>39065.65</v>
      </c>
      <c r="L63" s="87"/>
      <c r="M63" s="200"/>
      <c r="N63" s="30" t="s">
        <v>8</v>
      </c>
      <c r="O63" s="37">
        <f t="shared" ref="O63:O64" si="10">C63/$K63*100</f>
        <v>5.4917837025622243</v>
      </c>
      <c r="P63" s="37">
        <f t="shared" si="9"/>
        <v>4.5205954591821715</v>
      </c>
      <c r="Q63" s="37">
        <f t="shared" si="9"/>
        <v>6.0659530815435049E-2</v>
      </c>
      <c r="R63" s="37">
        <f t="shared" si="9"/>
        <v>0.44045600162802873</v>
      </c>
      <c r="S63" s="37">
        <f t="shared" si="9"/>
        <v>0</v>
      </c>
      <c r="T63" s="37">
        <f t="shared" si="9"/>
        <v>0.44045600162802873</v>
      </c>
      <c r="U63" s="37">
        <f t="shared" si="9"/>
        <v>7.4957385836406152</v>
      </c>
      <c r="V63" s="37">
        <f t="shared" si="9"/>
        <v>87.012477713797153</v>
      </c>
      <c r="W63" s="87"/>
      <c r="X63" s="38"/>
      <c r="Y63" s="38"/>
      <c r="Z63" s="38"/>
      <c r="AA63" s="38"/>
      <c r="AB63" s="38"/>
      <c r="AC63" s="38"/>
      <c r="AD63" s="38"/>
      <c r="AE63" s="38"/>
      <c r="AF63" s="87"/>
      <c r="AG63" s="38"/>
      <c r="AH63" s="38"/>
      <c r="AI63" s="38"/>
      <c r="AJ63" s="38"/>
      <c r="AK63" s="38"/>
      <c r="AL63" s="38"/>
      <c r="AM63" s="38"/>
      <c r="AN63" s="38"/>
    </row>
    <row r="64" spans="1:40">
      <c r="A64" s="152"/>
      <c r="B64" s="30" t="s">
        <v>9</v>
      </c>
      <c r="C64" s="91">
        <v>35434.57</v>
      </c>
      <c r="D64" s="91">
        <v>8980</v>
      </c>
      <c r="E64" s="91">
        <v>105.9498</v>
      </c>
      <c r="F64" s="91">
        <v>190.785</v>
      </c>
      <c r="G64" s="91">
        <v>0</v>
      </c>
      <c r="H64" s="91">
        <v>190.785</v>
      </c>
      <c r="I64" s="91">
        <v>34182.74</v>
      </c>
      <c r="J64" s="91">
        <v>30810.01</v>
      </c>
      <c r="K64" s="91">
        <v>100427.3</v>
      </c>
      <c r="L64" s="87"/>
      <c r="M64" s="201"/>
      <c r="N64" s="30" t="s">
        <v>9</v>
      </c>
      <c r="O64" s="37">
        <f t="shared" si="10"/>
        <v>35.283802312717754</v>
      </c>
      <c r="P64" s="37">
        <f t="shared" si="9"/>
        <v>8.9417917239635027</v>
      </c>
      <c r="Q64" s="37">
        <f t="shared" si="9"/>
        <v>0.10549900276120139</v>
      </c>
      <c r="R64" s="37">
        <f t="shared" si="9"/>
        <v>0.18997324432699075</v>
      </c>
      <c r="S64" s="37">
        <f t="shared" si="9"/>
        <v>0</v>
      </c>
      <c r="T64" s="37">
        <f t="shared" si="9"/>
        <v>0.18997324432699075</v>
      </c>
      <c r="U64" s="37">
        <f t="shared" si="9"/>
        <v>34.037298622983982</v>
      </c>
      <c r="V64" s="37">
        <f t="shared" si="9"/>
        <v>30.678918979201868</v>
      </c>
      <c r="W64" s="87"/>
      <c r="X64" s="38"/>
      <c r="Y64" s="38"/>
      <c r="Z64" s="38"/>
      <c r="AA64" s="38"/>
      <c r="AB64" s="38"/>
      <c r="AC64" s="38"/>
      <c r="AD64" s="38"/>
      <c r="AE64" s="38"/>
      <c r="AF64" s="87"/>
      <c r="AG64" s="38"/>
      <c r="AH64" s="38"/>
      <c r="AI64" s="38"/>
      <c r="AJ64" s="38"/>
      <c r="AK64" s="38"/>
      <c r="AL64" s="38"/>
      <c r="AM64" s="38"/>
      <c r="AN64" s="38"/>
    </row>
    <row r="65" spans="1:40">
      <c r="A65" s="164" t="s">
        <v>10</v>
      </c>
      <c r="B65" s="4"/>
      <c r="C65" s="91"/>
      <c r="D65" s="91"/>
      <c r="E65" s="91"/>
      <c r="F65" s="91"/>
      <c r="G65" s="91"/>
      <c r="H65" s="91"/>
      <c r="I65" s="91"/>
      <c r="J65" s="91"/>
      <c r="K65" s="91"/>
      <c r="L65" s="87"/>
      <c r="M65" s="194" t="s">
        <v>10</v>
      </c>
      <c r="N65" s="37"/>
      <c r="O65" s="37"/>
      <c r="P65" s="37"/>
      <c r="Q65" s="37"/>
      <c r="R65" s="37"/>
      <c r="S65" s="37"/>
      <c r="T65" s="37"/>
      <c r="U65" s="37"/>
      <c r="V65" s="37"/>
      <c r="W65" s="87"/>
      <c r="X65" s="38"/>
      <c r="Y65" s="38"/>
      <c r="Z65" s="38"/>
      <c r="AA65" s="38"/>
      <c r="AB65" s="38"/>
      <c r="AC65" s="38"/>
      <c r="AD65" s="38"/>
      <c r="AE65" s="38"/>
      <c r="AF65" s="87"/>
      <c r="AG65" s="38"/>
      <c r="AH65" s="38"/>
      <c r="AI65" s="38"/>
      <c r="AJ65" s="38"/>
      <c r="AK65" s="38"/>
      <c r="AL65" s="38"/>
      <c r="AM65" s="38"/>
      <c r="AN65" s="38"/>
    </row>
    <row r="66" spans="1:40">
      <c r="A66" s="165"/>
      <c r="B66" s="30" t="s">
        <v>7</v>
      </c>
      <c r="C66" s="91">
        <v>3.1600950000000001</v>
      </c>
      <c r="D66" s="91">
        <v>1</v>
      </c>
      <c r="E66" s="91">
        <v>0</v>
      </c>
      <c r="F66" s="91">
        <v>2.1600950000000001</v>
      </c>
      <c r="G66" s="91">
        <v>0</v>
      </c>
      <c r="H66" s="91">
        <v>2.1600950000000001</v>
      </c>
      <c r="I66" s="91">
        <v>5.0100699999999998</v>
      </c>
      <c r="J66" s="91">
        <v>90.010840000000002</v>
      </c>
      <c r="K66" s="91">
        <v>98.181010000000001</v>
      </c>
      <c r="L66" s="87"/>
      <c r="M66" s="195"/>
      <c r="N66" s="30" t="s">
        <v>7</v>
      </c>
      <c r="O66" s="37">
        <f t="shared" ref="O66:V68" si="11">C66/$K66*100</f>
        <v>3.2186417719679192</v>
      </c>
      <c r="P66" s="37">
        <f t="shared" si="11"/>
        <v>1.0185269025038548</v>
      </c>
      <c r="Q66" s="37">
        <f t="shared" si="11"/>
        <v>0</v>
      </c>
      <c r="R66" s="37">
        <f t="shared" si="11"/>
        <v>2.2001148694640644</v>
      </c>
      <c r="S66" s="37">
        <f t="shared" si="11"/>
        <v>0</v>
      </c>
      <c r="T66" s="37">
        <f t="shared" si="11"/>
        <v>2.2001148694640644</v>
      </c>
      <c r="U66" s="37">
        <f t="shared" si="11"/>
        <v>5.1028910784274881</v>
      </c>
      <c r="V66" s="37">
        <f t="shared" si="11"/>
        <v>91.678462056970076</v>
      </c>
      <c r="W66" s="87"/>
      <c r="X66" s="38"/>
      <c r="Y66" s="38"/>
      <c r="Z66" s="38"/>
      <c r="AA66" s="38"/>
      <c r="AB66" s="38"/>
      <c r="AC66" s="38"/>
      <c r="AD66" s="38"/>
      <c r="AE66" s="38"/>
      <c r="AF66" s="87"/>
      <c r="AG66" s="38"/>
      <c r="AH66" s="38"/>
      <c r="AI66" s="38"/>
      <c r="AJ66" s="38"/>
      <c r="AK66" s="38"/>
      <c r="AL66" s="38"/>
      <c r="AM66" s="38"/>
      <c r="AN66" s="38"/>
    </row>
    <row r="67" spans="1:40">
      <c r="A67" s="165"/>
      <c r="B67" s="30" t="s">
        <v>8</v>
      </c>
      <c r="C67" s="91">
        <v>565.32079999999996</v>
      </c>
      <c r="D67" s="91">
        <v>419</v>
      </c>
      <c r="E67" s="91">
        <v>16.322130000000001</v>
      </c>
      <c r="F67" s="91">
        <v>69.866069999999993</v>
      </c>
      <c r="G67" s="91">
        <v>0</v>
      </c>
      <c r="H67" s="91">
        <v>69.866069999999993</v>
      </c>
      <c r="I67" s="91">
        <v>883.80439999999999</v>
      </c>
      <c r="J67" s="91">
        <v>11126.16</v>
      </c>
      <c r="K67" s="91">
        <v>12575.29</v>
      </c>
      <c r="L67" s="87"/>
      <c r="M67" s="195"/>
      <c r="N67" s="30" t="s">
        <v>8</v>
      </c>
      <c r="O67" s="37">
        <f t="shared" si="11"/>
        <v>4.4954891696334629</v>
      </c>
      <c r="P67" s="37">
        <f t="shared" si="11"/>
        <v>3.3319311125230513</v>
      </c>
      <c r="Q67" s="37">
        <f t="shared" si="11"/>
        <v>0.12979525720679205</v>
      </c>
      <c r="R67" s="37">
        <f t="shared" si="11"/>
        <v>0.55558217742891003</v>
      </c>
      <c r="S67" s="37">
        <f t="shared" si="11"/>
        <v>0</v>
      </c>
      <c r="T67" s="37">
        <f t="shared" si="11"/>
        <v>0.55558217742891003</v>
      </c>
      <c r="U67" s="37">
        <f t="shared" si="11"/>
        <v>7.0281035268371541</v>
      </c>
      <c r="V67" s="37">
        <f t="shared" si="11"/>
        <v>88.476369133435483</v>
      </c>
      <c r="W67" s="87"/>
      <c r="X67" s="38"/>
      <c r="Y67" s="38"/>
      <c r="Z67" s="38"/>
      <c r="AA67" s="38"/>
      <c r="AB67" s="38"/>
      <c r="AC67" s="38"/>
      <c r="AD67" s="38"/>
      <c r="AE67" s="38"/>
      <c r="AF67" s="87"/>
      <c r="AG67" s="38"/>
      <c r="AH67" s="38"/>
      <c r="AI67" s="38"/>
      <c r="AJ67" s="38"/>
      <c r="AK67" s="38"/>
      <c r="AL67" s="38"/>
      <c r="AM67" s="38"/>
      <c r="AN67" s="38"/>
    </row>
    <row r="68" spans="1:40">
      <c r="A68" s="166"/>
      <c r="B68" s="30" t="s">
        <v>9</v>
      </c>
      <c r="C68" s="91">
        <v>1103.7819999999999</v>
      </c>
      <c r="D68" s="91">
        <v>434</v>
      </c>
      <c r="E68" s="91">
        <v>7.0763730000000002</v>
      </c>
      <c r="F68" s="91">
        <v>32.075339999999997</v>
      </c>
      <c r="G68" s="91">
        <v>0</v>
      </c>
      <c r="H68" s="91">
        <v>32.075339999999997</v>
      </c>
      <c r="I68" s="91">
        <v>2588.2739999999999</v>
      </c>
      <c r="J68" s="91">
        <v>4854.2079999999996</v>
      </c>
      <c r="K68" s="91">
        <v>8546.2630000000008</v>
      </c>
      <c r="L68" s="87"/>
      <c r="M68" s="196"/>
      <c r="N68" s="30" t="s">
        <v>9</v>
      </c>
      <c r="O68" s="37">
        <f t="shared" si="11"/>
        <v>12.915375995332695</v>
      </c>
      <c r="P68" s="37">
        <f t="shared" si="11"/>
        <v>5.0782429700560341</v>
      </c>
      <c r="Q68" s="37">
        <f t="shared" si="11"/>
        <v>8.2800786729825646E-2</v>
      </c>
      <c r="R68" s="37">
        <f t="shared" si="11"/>
        <v>0.37531421628377215</v>
      </c>
      <c r="S68" s="37">
        <f t="shared" si="11"/>
        <v>0</v>
      </c>
      <c r="T68" s="37">
        <f t="shared" si="11"/>
        <v>0.37531421628377215</v>
      </c>
      <c r="U68" s="37">
        <f t="shared" si="11"/>
        <v>30.285447569306019</v>
      </c>
      <c r="V68" s="37">
        <f t="shared" si="11"/>
        <v>56.799188136381943</v>
      </c>
      <c r="W68" s="87"/>
      <c r="X68" s="38"/>
      <c r="Y68" s="38"/>
      <c r="Z68" s="38"/>
      <c r="AA68" s="38"/>
      <c r="AB68" s="38"/>
      <c r="AC68" s="38"/>
      <c r="AD68" s="38"/>
      <c r="AE68" s="38"/>
      <c r="AF68" s="87"/>
      <c r="AG68" s="38"/>
      <c r="AH68" s="38"/>
      <c r="AI68" s="38"/>
      <c r="AJ68" s="38"/>
      <c r="AK68" s="38"/>
      <c r="AL68" s="38"/>
      <c r="AM68" s="38"/>
      <c r="AN68" s="38"/>
    </row>
    <row r="69" spans="1:40">
      <c r="A69" s="150" t="s">
        <v>11</v>
      </c>
      <c r="B69" s="87"/>
      <c r="C69" s="91"/>
      <c r="D69" s="91"/>
      <c r="E69" s="91"/>
      <c r="F69" s="91"/>
      <c r="G69" s="91"/>
      <c r="H69" s="91"/>
      <c r="I69" s="91"/>
      <c r="J69" s="91"/>
      <c r="K69" s="91"/>
      <c r="L69" s="87"/>
      <c r="M69" s="199" t="s">
        <v>11</v>
      </c>
      <c r="O69" s="37"/>
      <c r="P69" s="37"/>
      <c r="Q69" s="37"/>
      <c r="R69" s="37"/>
      <c r="S69" s="37"/>
      <c r="T69" s="37"/>
      <c r="U69" s="37"/>
      <c r="V69" s="37"/>
      <c r="W69" s="87"/>
      <c r="X69" s="38"/>
      <c r="Y69" s="38"/>
      <c r="Z69" s="38"/>
      <c r="AA69" s="38"/>
      <c r="AB69" s="38"/>
      <c r="AC69" s="38"/>
      <c r="AD69" s="38"/>
      <c r="AE69" s="38"/>
      <c r="AF69" s="87"/>
      <c r="AG69" s="38"/>
      <c r="AH69" s="38"/>
      <c r="AI69" s="38"/>
      <c r="AJ69" s="38"/>
      <c r="AK69" s="38"/>
      <c r="AL69" s="38"/>
      <c r="AM69" s="38"/>
      <c r="AN69" s="38"/>
    </row>
    <row r="70" spans="1:40">
      <c r="A70" s="151"/>
      <c r="B70" s="30" t="s">
        <v>7</v>
      </c>
      <c r="C70" s="91">
        <v>12.001390000000001</v>
      </c>
      <c r="D70" s="91">
        <v>9</v>
      </c>
      <c r="E70" s="91">
        <v>2.0013939999999999</v>
      </c>
      <c r="F70" s="91">
        <v>0</v>
      </c>
      <c r="G70" s="91">
        <v>0</v>
      </c>
      <c r="H70" s="91">
        <v>0</v>
      </c>
      <c r="I70" s="91">
        <v>20.0639</v>
      </c>
      <c r="J70" s="91">
        <v>231.404</v>
      </c>
      <c r="K70" s="91">
        <v>263.46929999999998</v>
      </c>
      <c r="L70" s="87"/>
      <c r="M70" s="200"/>
      <c r="N70" s="30" t="s">
        <v>7</v>
      </c>
      <c r="O70" s="37">
        <f t="shared" ref="O70:V72" si="12">C70/$K70*100</f>
        <v>4.5551379230900917</v>
      </c>
      <c r="P70" s="37">
        <f t="shared" si="12"/>
        <v>3.4159577605436384</v>
      </c>
      <c r="Q70" s="37">
        <f t="shared" si="12"/>
        <v>0.75963081846727498</v>
      </c>
      <c r="R70" s="37">
        <f t="shared" si="12"/>
        <v>0</v>
      </c>
      <c r="S70" s="37">
        <f t="shared" si="12"/>
        <v>0</v>
      </c>
      <c r="T70" s="37">
        <f t="shared" si="12"/>
        <v>0</v>
      </c>
      <c r="U70" s="37">
        <f t="shared" si="12"/>
        <v>7.6152705457523906</v>
      </c>
      <c r="V70" s="37">
        <f t="shared" si="12"/>
        <v>87.8295877356489</v>
      </c>
      <c r="W70" s="87"/>
      <c r="X70" s="38"/>
      <c r="Y70" s="38"/>
      <c r="Z70" s="38"/>
      <c r="AA70" s="38"/>
      <c r="AB70" s="38"/>
      <c r="AC70" s="38"/>
      <c r="AD70" s="38"/>
      <c r="AE70" s="38"/>
      <c r="AF70" s="87"/>
      <c r="AG70" s="38"/>
      <c r="AH70" s="38"/>
      <c r="AI70" s="38"/>
      <c r="AJ70" s="38"/>
      <c r="AK70" s="38"/>
      <c r="AL70" s="38"/>
      <c r="AM70" s="38"/>
      <c r="AN70" s="38"/>
    </row>
    <row r="71" spans="1:40">
      <c r="A71" s="151"/>
      <c r="B71" s="30" t="s">
        <v>8</v>
      </c>
      <c r="C71" s="91">
        <v>4591.7030000000004</v>
      </c>
      <c r="D71" s="91">
        <v>3790</v>
      </c>
      <c r="E71" s="91">
        <v>124.12949999999999</v>
      </c>
      <c r="F71" s="91">
        <v>315.36559999999997</v>
      </c>
      <c r="G71" s="91">
        <v>0</v>
      </c>
      <c r="H71" s="91">
        <v>315.36559999999997</v>
      </c>
      <c r="I71" s="91">
        <v>3814.8319999999999</v>
      </c>
      <c r="J71" s="91">
        <v>35477.03</v>
      </c>
      <c r="K71" s="91">
        <v>43883.56</v>
      </c>
      <c r="L71" s="87"/>
      <c r="M71" s="200"/>
      <c r="N71" s="30" t="s">
        <v>8</v>
      </c>
      <c r="O71" s="37">
        <f t="shared" si="12"/>
        <v>10.463378540847645</v>
      </c>
      <c r="P71" s="37">
        <f t="shared" si="12"/>
        <v>8.6364916611140945</v>
      </c>
      <c r="Q71" s="37">
        <f t="shared" si="12"/>
        <v>0.28286105320534616</v>
      </c>
      <c r="R71" s="37">
        <f t="shared" si="12"/>
        <v>0.71864178749399543</v>
      </c>
      <c r="S71" s="37">
        <f t="shared" si="12"/>
        <v>0</v>
      </c>
      <c r="T71" s="37">
        <f t="shared" si="12"/>
        <v>0.71864178749399543</v>
      </c>
      <c r="U71" s="37">
        <f t="shared" si="12"/>
        <v>8.693077772177098</v>
      </c>
      <c r="V71" s="37">
        <f t="shared" si="12"/>
        <v>80.843555080763736</v>
      </c>
      <c r="W71" s="87"/>
      <c r="X71" s="38"/>
      <c r="Y71" s="38"/>
      <c r="Z71" s="38"/>
      <c r="AA71" s="38"/>
      <c r="AB71" s="38"/>
      <c r="AC71" s="38"/>
      <c r="AD71" s="38"/>
      <c r="AE71" s="38"/>
      <c r="AF71" s="87"/>
      <c r="AG71" s="38"/>
      <c r="AH71" s="38"/>
      <c r="AI71" s="38"/>
      <c r="AJ71" s="38"/>
      <c r="AK71" s="38"/>
      <c r="AL71" s="38"/>
      <c r="AM71" s="38"/>
      <c r="AN71" s="38"/>
    </row>
    <row r="72" spans="1:40">
      <c r="A72" s="152"/>
      <c r="B72" s="30" t="s">
        <v>9</v>
      </c>
      <c r="C72" s="91">
        <v>2898.1579999999999</v>
      </c>
      <c r="D72" s="91">
        <v>1456</v>
      </c>
      <c r="E72" s="91">
        <v>35.667290000000001</v>
      </c>
      <c r="F72" s="91">
        <v>57.54898</v>
      </c>
      <c r="G72" s="91">
        <v>0</v>
      </c>
      <c r="H72" s="91">
        <v>57.54898</v>
      </c>
      <c r="I72" s="91">
        <v>4165.4709999999995</v>
      </c>
      <c r="J72" s="91">
        <v>9370.152</v>
      </c>
      <c r="K72" s="91">
        <v>16433.78</v>
      </c>
      <c r="L72" s="87"/>
      <c r="M72" s="201"/>
      <c r="N72" s="30" t="s">
        <v>9</v>
      </c>
      <c r="O72" s="37">
        <f t="shared" si="12"/>
        <v>17.635370559907702</v>
      </c>
      <c r="P72" s="37">
        <f t="shared" si="12"/>
        <v>8.8597997539214965</v>
      </c>
      <c r="Q72" s="37">
        <f t="shared" si="12"/>
        <v>0.21703643349247712</v>
      </c>
      <c r="R72" s="37">
        <f t="shared" si="12"/>
        <v>0.35018711458958318</v>
      </c>
      <c r="S72" s="37">
        <f t="shared" si="12"/>
        <v>0</v>
      </c>
      <c r="T72" s="37">
        <f t="shared" si="12"/>
        <v>0.35018711458958318</v>
      </c>
      <c r="U72" s="37">
        <f t="shared" si="12"/>
        <v>25.34700476701039</v>
      </c>
      <c r="V72" s="37">
        <f t="shared" si="12"/>
        <v>57.01763075810922</v>
      </c>
      <c r="W72" s="87"/>
      <c r="X72" s="38"/>
      <c r="Y72" s="38"/>
      <c r="Z72" s="38"/>
      <c r="AA72" s="38"/>
      <c r="AB72" s="38"/>
      <c r="AC72" s="38"/>
      <c r="AD72" s="38"/>
      <c r="AE72" s="38"/>
      <c r="AF72" s="87"/>
      <c r="AG72" s="38"/>
      <c r="AH72" s="38"/>
      <c r="AI72" s="38"/>
      <c r="AJ72" s="38"/>
      <c r="AK72" s="38"/>
      <c r="AL72" s="38"/>
      <c r="AM72" s="38"/>
      <c r="AN72" s="38"/>
    </row>
    <row r="75" spans="1:40" ht="27" customHeight="1">
      <c r="A75" s="175" t="s">
        <v>72</v>
      </c>
      <c r="B75" s="149"/>
      <c r="C75" s="149"/>
      <c r="D75" s="149"/>
      <c r="E75" s="149"/>
      <c r="F75" s="149"/>
      <c r="G75" s="149"/>
      <c r="H75" s="149"/>
      <c r="I75" s="149"/>
      <c r="J75" s="149"/>
      <c r="K75" s="90"/>
      <c r="L75" s="87"/>
      <c r="M75" s="175" t="s">
        <v>72</v>
      </c>
      <c r="N75" s="149"/>
      <c r="O75" s="149"/>
      <c r="P75" s="149"/>
      <c r="Q75" s="149"/>
      <c r="R75" s="149"/>
      <c r="S75" s="149"/>
      <c r="T75" s="149"/>
      <c r="U75" s="149"/>
      <c r="V75" s="149"/>
      <c r="W75" s="87"/>
      <c r="X75" s="87"/>
      <c r="Y75" s="87"/>
      <c r="Z75" s="87"/>
      <c r="AA75" s="87"/>
      <c r="AB75" s="87"/>
      <c r="AC75" s="87"/>
      <c r="AD75" s="87"/>
      <c r="AE75" s="87"/>
      <c r="AF75" s="87"/>
    </row>
    <row r="76" spans="1:40" ht="34.5" customHeight="1">
      <c r="A76" s="167" t="s">
        <v>1</v>
      </c>
      <c r="B76" s="167" t="s">
        <v>2</v>
      </c>
      <c r="C76" s="157" t="s">
        <v>14</v>
      </c>
      <c r="D76" s="157" t="s">
        <v>52</v>
      </c>
      <c r="E76" s="173" t="s">
        <v>53</v>
      </c>
      <c r="F76" s="174"/>
      <c r="G76" s="157" t="s">
        <v>54</v>
      </c>
      <c r="H76" s="157" t="s">
        <v>55</v>
      </c>
      <c r="I76" s="157" t="s">
        <v>17</v>
      </c>
      <c r="J76" s="157" t="s">
        <v>18</v>
      </c>
      <c r="K76" s="171" t="s">
        <v>19</v>
      </c>
      <c r="L76" s="87"/>
      <c r="M76" s="167" t="s">
        <v>1</v>
      </c>
      <c r="N76" s="197" t="s">
        <v>2</v>
      </c>
      <c r="O76" s="190" t="s">
        <v>14</v>
      </c>
      <c r="P76" s="190" t="s">
        <v>52</v>
      </c>
      <c r="Q76" s="192" t="s">
        <v>53</v>
      </c>
      <c r="R76" s="193"/>
      <c r="S76" s="190" t="s">
        <v>54</v>
      </c>
      <c r="T76" s="190" t="s">
        <v>56</v>
      </c>
      <c r="U76" s="190" t="s">
        <v>17</v>
      </c>
      <c r="V76" s="190" t="s">
        <v>18</v>
      </c>
      <c r="W76" s="87"/>
      <c r="X76" s="87"/>
      <c r="Y76" s="87"/>
      <c r="Z76" s="87"/>
      <c r="AA76" s="87"/>
      <c r="AB76" s="87"/>
      <c r="AC76" s="87"/>
      <c r="AD76" s="87"/>
      <c r="AE76" s="87"/>
      <c r="AF76" s="87"/>
    </row>
    <row r="77" spans="1:40">
      <c r="A77" s="168"/>
      <c r="B77" s="168"/>
      <c r="C77" s="157"/>
      <c r="D77" s="157"/>
      <c r="E77" s="129" t="s">
        <v>20</v>
      </c>
      <c r="F77" s="129" t="s">
        <v>21</v>
      </c>
      <c r="G77" s="157"/>
      <c r="H77" s="157"/>
      <c r="I77" s="157"/>
      <c r="J77" s="157"/>
      <c r="K77" s="172"/>
      <c r="L77" s="87"/>
      <c r="M77" s="168"/>
      <c r="N77" s="198"/>
      <c r="O77" s="190"/>
      <c r="P77" s="190"/>
      <c r="Q77" s="135" t="s">
        <v>20</v>
      </c>
      <c r="R77" s="135" t="s">
        <v>21</v>
      </c>
      <c r="S77" s="190"/>
      <c r="T77" s="190"/>
      <c r="U77" s="190"/>
      <c r="V77" s="190"/>
      <c r="W77" s="87"/>
      <c r="X77" s="87"/>
      <c r="Y77" s="87"/>
      <c r="Z77" s="87"/>
      <c r="AA77" s="87"/>
      <c r="AB77" s="87"/>
      <c r="AC77" s="87"/>
      <c r="AD77" s="87"/>
      <c r="AE77" s="87"/>
      <c r="AF77" s="87"/>
    </row>
    <row r="78" spans="1:40">
      <c r="A78" s="150" t="s">
        <v>5</v>
      </c>
      <c r="B78" s="30"/>
      <c r="C78" s="91"/>
      <c r="D78" s="91"/>
      <c r="E78" s="91"/>
      <c r="F78" s="91"/>
      <c r="G78" s="91"/>
      <c r="H78" s="87"/>
      <c r="I78" s="91"/>
      <c r="J78" s="91"/>
      <c r="K78" s="91"/>
      <c r="L78" s="87"/>
      <c r="M78" s="199" t="s">
        <v>5</v>
      </c>
      <c r="N78" s="52"/>
      <c r="O78" s="37"/>
      <c r="P78" s="37"/>
      <c r="Q78" s="37"/>
      <c r="R78" s="37"/>
      <c r="S78" s="37"/>
      <c r="T78" s="56"/>
      <c r="U78" s="37"/>
      <c r="V78" s="37"/>
      <c r="W78" s="87"/>
      <c r="X78" s="87"/>
      <c r="Y78" s="87"/>
      <c r="Z78" s="87"/>
      <c r="AA78" s="87"/>
      <c r="AB78" s="87"/>
      <c r="AC78" s="87"/>
      <c r="AD78" s="87"/>
      <c r="AE78" s="87"/>
      <c r="AF78" s="87"/>
    </row>
    <row r="79" spans="1:40">
      <c r="A79" s="151"/>
      <c r="B79" s="30" t="s">
        <v>7</v>
      </c>
      <c r="C79" s="91">
        <v>14.07525</v>
      </c>
      <c r="D79" s="91">
        <v>8</v>
      </c>
      <c r="E79" s="91">
        <v>0</v>
      </c>
      <c r="F79" s="91">
        <v>4</v>
      </c>
      <c r="G79" s="91">
        <v>0</v>
      </c>
      <c r="H79" s="91">
        <v>4</v>
      </c>
      <c r="I79" s="91">
        <v>30.351759999999999</v>
      </c>
      <c r="J79" s="91">
        <v>248.60210000000001</v>
      </c>
      <c r="K79" s="91">
        <v>293.02910000000003</v>
      </c>
      <c r="L79" s="87"/>
      <c r="M79" s="200"/>
      <c r="N79" s="30" t="s">
        <v>7</v>
      </c>
      <c r="O79" s="37">
        <f>C79/$K79*100</f>
        <v>4.8033625329361485</v>
      </c>
      <c r="P79" s="37">
        <f t="shared" ref="P79:V89" si="13">D79/$K79*100</f>
        <v>2.730104279745595</v>
      </c>
      <c r="Q79" s="37">
        <f t="shared" si="13"/>
        <v>0</v>
      </c>
      <c r="R79" s="37">
        <f t="shared" si="13"/>
        <v>1.3650521398727975</v>
      </c>
      <c r="S79" s="37">
        <f t="shared" si="13"/>
        <v>0</v>
      </c>
      <c r="T79" s="67">
        <f>H79/$K79*100</f>
        <v>1.3650521398727975</v>
      </c>
      <c r="U79" s="37">
        <f t="shared" ref="U79:V81" si="14">I79/$K79*100</f>
        <v>10.357933734226394</v>
      </c>
      <c r="V79" s="37">
        <f t="shared" si="14"/>
        <v>84.838707145467794</v>
      </c>
      <c r="W79" s="87"/>
      <c r="X79" s="38"/>
      <c r="Y79" s="38"/>
      <c r="Z79" s="38"/>
      <c r="AA79" s="38"/>
      <c r="AB79" s="38"/>
      <c r="AC79" s="38"/>
      <c r="AD79" s="38"/>
      <c r="AE79" s="38"/>
      <c r="AF79" s="87"/>
      <c r="AG79" s="38"/>
      <c r="AH79" s="38"/>
      <c r="AI79" s="38"/>
      <c r="AJ79" s="38"/>
      <c r="AK79" s="38"/>
      <c r="AL79" s="38"/>
      <c r="AM79" s="38"/>
      <c r="AN79" s="38"/>
    </row>
    <row r="80" spans="1:40">
      <c r="A80" s="151"/>
      <c r="B80" s="30" t="s">
        <v>8</v>
      </c>
      <c r="C80" s="91">
        <v>2145.4009999999998</v>
      </c>
      <c r="D80" s="91">
        <v>1766</v>
      </c>
      <c r="E80" s="91">
        <v>23.697040000000001</v>
      </c>
      <c r="F80" s="91">
        <v>172.06700000000001</v>
      </c>
      <c r="G80" s="91">
        <v>0</v>
      </c>
      <c r="H80" s="91">
        <v>172.06700000000001</v>
      </c>
      <c r="I80" s="91">
        <v>2928.259</v>
      </c>
      <c r="J80" s="91">
        <v>33991.99</v>
      </c>
      <c r="K80" s="91">
        <v>39065.65</v>
      </c>
      <c r="L80" s="87"/>
      <c r="M80" s="200"/>
      <c r="N80" s="30" t="s">
        <v>8</v>
      </c>
      <c r="O80" s="37">
        <f t="shared" ref="O80:O81" si="15">C80/$K80*100</f>
        <v>5.4917837025622243</v>
      </c>
      <c r="P80" s="37">
        <f t="shared" si="13"/>
        <v>4.5205954591821715</v>
      </c>
      <c r="Q80" s="37">
        <f t="shared" si="13"/>
        <v>6.0659530815435049E-2</v>
      </c>
      <c r="R80" s="37">
        <f t="shared" si="13"/>
        <v>0.44045600162802873</v>
      </c>
      <c r="S80" s="37">
        <f t="shared" si="13"/>
        <v>0</v>
      </c>
      <c r="T80" s="67">
        <f t="shared" si="13"/>
        <v>0.44045600162802873</v>
      </c>
      <c r="U80" s="37">
        <f t="shared" si="14"/>
        <v>7.4957385836406152</v>
      </c>
      <c r="V80" s="37">
        <f t="shared" si="14"/>
        <v>87.012477713797153</v>
      </c>
      <c r="W80" s="87"/>
      <c r="X80" s="38"/>
      <c r="Y80" s="38"/>
      <c r="Z80" s="38"/>
      <c r="AA80" s="38"/>
      <c r="AB80" s="38"/>
      <c r="AC80" s="38"/>
      <c r="AD80" s="38"/>
      <c r="AE80" s="38"/>
      <c r="AF80" s="87"/>
      <c r="AG80" s="38"/>
      <c r="AH80" s="38"/>
      <c r="AI80" s="38"/>
      <c r="AJ80" s="38"/>
      <c r="AK80" s="38"/>
      <c r="AL80" s="38"/>
      <c r="AM80" s="38"/>
      <c r="AN80" s="38"/>
    </row>
    <row r="81" spans="1:40">
      <c r="A81" s="152"/>
      <c r="B81" s="30" t="s">
        <v>9</v>
      </c>
      <c r="C81" s="91">
        <v>35434.57</v>
      </c>
      <c r="D81" s="91">
        <v>8980</v>
      </c>
      <c r="E81" s="91">
        <v>105.9498</v>
      </c>
      <c r="F81" s="91">
        <v>190.785</v>
      </c>
      <c r="G81" s="91">
        <v>0</v>
      </c>
      <c r="H81" s="91">
        <v>190.785</v>
      </c>
      <c r="I81" s="91">
        <v>34182.74</v>
      </c>
      <c r="J81" s="91">
        <v>30810.01</v>
      </c>
      <c r="K81" s="91">
        <v>100427.3</v>
      </c>
      <c r="L81" s="87"/>
      <c r="M81" s="201"/>
      <c r="N81" s="30" t="s">
        <v>9</v>
      </c>
      <c r="O81" s="37">
        <f t="shared" si="15"/>
        <v>35.283802312717754</v>
      </c>
      <c r="P81" s="37">
        <f t="shared" si="13"/>
        <v>8.9417917239635027</v>
      </c>
      <c r="Q81" s="37">
        <f t="shared" si="13"/>
        <v>0.10549900276120139</v>
      </c>
      <c r="R81" s="37">
        <f t="shared" si="13"/>
        <v>0.18997324432699075</v>
      </c>
      <c r="S81" s="37">
        <f t="shared" si="13"/>
        <v>0</v>
      </c>
      <c r="T81" s="67">
        <f t="shared" si="13"/>
        <v>0.18997324432699075</v>
      </c>
      <c r="U81" s="37">
        <f t="shared" si="14"/>
        <v>34.037298622983982</v>
      </c>
      <c r="V81" s="37">
        <f t="shared" si="14"/>
        <v>30.678918979201868</v>
      </c>
      <c r="W81" s="87"/>
      <c r="X81" s="38"/>
      <c r="Y81" s="38"/>
      <c r="Z81" s="38"/>
      <c r="AA81" s="38"/>
      <c r="AB81" s="38"/>
      <c r="AC81" s="38"/>
      <c r="AD81" s="38"/>
      <c r="AE81" s="38"/>
      <c r="AF81" s="87"/>
      <c r="AG81" s="38"/>
      <c r="AH81" s="38"/>
      <c r="AI81" s="38"/>
      <c r="AJ81" s="38"/>
      <c r="AK81" s="38"/>
      <c r="AL81" s="38"/>
      <c r="AM81" s="38"/>
      <c r="AN81" s="38"/>
    </row>
    <row r="82" spans="1:40">
      <c r="A82" s="164" t="s">
        <v>10</v>
      </c>
      <c r="B82" s="4"/>
      <c r="C82" s="91"/>
      <c r="D82" s="91"/>
      <c r="E82" s="91"/>
      <c r="F82" s="91"/>
      <c r="G82" s="91"/>
      <c r="H82" s="91"/>
      <c r="I82" s="91"/>
      <c r="J82" s="91"/>
      <c r="K82" s="91"/>
      <c r="L82" s="87"/>
      <c r="M82" s="194" t="s">
        <v>10</v>
      </c>
      <c r="N82" s="37"/>
      <c r="O82" s="37"/>
      <c r="P82" s="37"/>
      <c r="Q82" s="37"/>
      <c r="R82" s="37"/>
      <c r="S82" s="37"/>
      <c r="T82" s="67"/>
      <c r="U82" s="37"/>
      <c r="V82" s="37"/>
      <c r="W82" s="87"/>
      <c r="X82" s="38"/>
      <c r="Y82" s="38"/>
      <c r="Z82" s="38"/>
      <c r="AA82" s="38"/>
      <c r="AB82" s="38"/>
      <c r="AC82" s="38"/>
      <c r="AD82" s="38"/>
      <c r="AE82" s="38"/>
      <c r="AF82" s="87"/>
      <c r="AG82" s="38"/>
      <c r="AH82" s="38"/>
      <c r="AI82" s="38"/>
      <c r="AJ82" s="38"/>
      <c r="AK82" s="38"/>
      <c r="AL82" s="38"/>
      <c r="AM82" s="38"/>
      <c r="AN82" s="38"/>
    </row>
    <row r="83" spans="1:40">
      <c r="A83" s="165"/>
      <c r="B83" s="30" t="s">
        <v>7</v>
      </c>
      <c r="C83" s="91">
        <v>3.1600950000000001</v>
      </c>
      <c r="D83" s="91">
        <v>1</v>
      </c>
      <c r="E83" s="91">
        <v>0</v>
      </c>
      <c r="F83" s="91">
        <v>2.1600950000000001</v>
      </c>
      <c r="G83" s="91">
        <v>0</v>
      </c>
      <c r="H83" s="91">
        <v>2.1600950000000001</v>
      </c>
      <c r="I83" s="91">
        <v>5.0100699999999998</v>
      </c>
      <c r="J83" s="91">
        <v>90.010840000000002</v>
      </c>
      <c r="K83" s="91">
        <v>98.181010000000001</v>
      </c>
      <c r="L83" s="87"/>
      <c r="M83" s="195"/>
      <c r="N83" s="30" t="s">
        <v>7</v>
      </c>
      <c r="O83" s="37">
        <f t="shared" ref="O83:S85" si="16">C83/$K83*100</f>
        <v>3.2186417719679192</v>
      </c>
      <c r="P83" s="37">
        <f t="shared" si="16"/>
        <v>1.0185269025038548</v>
      </c>
      <c r="Q83" s="37">
        <f t="shared" si="16"/>
        <v>0</v>
      </c>
      <c r="R83" s="37">
        <f t="shared" si="16"/>
        <v>2.2001148694640644</v>
      </c>
      <c r="S83" s="37">
        <f t="shared" si="16"/>
        <v>0</v>
      </c>
      <c r="T83" s="67">
        <f t="shared" si="13"/>
        <v>2.2001148694640644</v>
      </c>
      <c r="U83" s="37">
        <f t="shared" si="13"/>
        <v>5.1028910784274881</v>
      </c>
      <c r="V83" s="37">
        <f t="shared" si="13"/>
        <v>91.678462056970076</v>
      </c>
      <c r="W83" s="87"/>
      <c r="X83" s="38"/>
      <c r="Y83" s="38"/>
      <c r="Z83" s="38"/>
      <c r="AA83" s="38"/>
      <c r="AB83" s="38"/>
      <c r="AC83" s="38"/>
      <c r="AD83" s="38"/>
      <c r="AE83" s="38"/>
      <c r="AF83" s="87"/>
      <c r="AG83" s="38"/>
      <c r="AH83" s="38"/>
      <c r="AI83" s="38"/>
      <c r="AJ83" s="38"/>
      <c r="AK83" s="38"/>
      <c r="AL83" s="38"/>
      <c r="AM83" s="38"/>
      <c r="AN83" s="38"/>
    </row>
    <row r="84" spans="1:40">
      <c r="A84" s="165"/>
      <c r="B84" s="30" t="s">
        <v>8</v>
      </c>
      <c r="C84" s="91">
        <v>565.32079999999996</v>
      </c>
      <c r="D84" s="91">
        <v>419</v>
      </c>
      <c r="E84" s="91">
        <v>16.322130000000001</v>
      </c>
      <c r="F84" s="91">
        <v>69.866069999999993</v>
      </c>
      <c r="G84" s="91">
        <v>0</v>
      </c>
      <c r="H84" s="91">
        <v>69.866069999999993</v>
      </c>
      <c r="I84" s="91">
        <v>883.80439999999999</v>
      </c>
      <c r="J84" s="91">
        <v>11126.16</v>
      </c>
      <c r="K84" s="91">
        <v>12575.29</v>
      </c>
      <c r="L84" s="87"/>
      <c r="M84" s="195"/>
      <c r="N84" s="30" t="s">
        <v>8</v>
      </c>
      <c r="O84" s="37">
        <f t="shared" si="16"/>
        <v>4.4954891696334629</v>
      </c>
      <c r="P84" s="37">
        <f t="shared" si="16"/>
        <v>3.3319311125230513</v>
      </c>
      <c r="Q84" s="37">
        <f t="shared" si="16"/>
        <v>0.12979525720679205</v>
      </c>
      <c r="R84" s="37">
        <f t="shared" si="16"/>
        <v>0.55558217742891003</v>
      </c>
      <c r="S84" s="37">
        <f t="shared" si="16"/>
        <v>0</v>
      </c>
      <c r="T84" s="67">
        <f t="shared" si="13"/>
        <v>0.55558217742891003</v>
      </c>
      <c r="U84" s="37">
        <f t="shared" si="13"/>
        <v>7.0281035268371541</v>
      </c>
      <c r="V84" s="37">
        <f t="shared" si="13"/>
        <v>88.476369133435483</v>
      </c>
      <c r="W84" s="87"/>
      <c r="X84" s="38"/>
      <c r="Y84" s="38"/>
      <c r="Z84" s="38"/>
      <c r="AA84" s="38"/>
      <c r="AB84" s="38"/>
      <c r="AC84" s="38"/>
      <c r="AD84" s="38"/>
      <c r="AE84" s="38"/>
      <c r="AF84" s="87"/>
      <c r="AG84" s="38"/>
      <c r="AH84" s="38"/>
      <c r="AI84" s="38"/>
      <c r="AJ84" s="38"/>
      <c r="AK84" s="38"/>
      <c r="AL84" s="38"/>
      <c r="AM84" s="38"/>
      <c r="AN84" s="38"/>
    </row>
    <row r="85" spans="1:40">
      <c r="A85" s="166"/>
      <c r="B85" s="30" t="s">
        <v>9</v>
      </c>
      <c r="C85" s="91">
        <v>1103.7819999999999</v>
      </c>
      <c r="D85" s="91">
        <v>434</v>
      </c>
      <c r="E85" s="91">
        <v>7.0763730000000002</v>
      </c>
      <c r="F85" s="91">
        <v>32.075339999999997</v>
      </c>
      <c r="G85" s="91">
        <v>0</v>
      </c>
      <c r="H85" s="91">
        <v>32.075339999999997</v>
      </c>
      <c r="I85" s="91">
        <v>2588.2739999999999</v>
      </c>
      <c r="J85" s="91">
        <v>4854.2079999999996</v>
      </c>
      <c r="K85" s="91">
        <v>8546.2630000000008</v>
      </c>
      <c r="L85" s="87"/>
      <c r="M85" s="196"/>
      <c r="N85" s="30" t="s">
        <v>9</v>
      </c>
      <c r="O85" s="37">
        <f t="shared" si="16"/>
        <v>12.915375995332695</v>
      </c>
      <c r="P85" s="37">
        <f t="shared" si="16"/>
        <v>5.0782429700560341</v>
      </c>
      <c r="Q85" s="37">
        <f t="shared" si="16"/>
        <v>8.2800786729825646E-2</v>
      </c>
      <c r="R85" s="37">
        <f t="shared" si="16"/>
        <v>0.37531421628377215</v>
      </c>
      <c r="S85" s="37">
        <f t="shared" si="16"/>
        <v>0</v>
      </c>
      <c r="T85" s="67">
        <f t="shared" si="13"/>
        <v>0.37531421628377215</v>
      </c>
      <c r="U85" s="37">
        <f t="shared" si="13"/>
        <v>30.285447569306019</v>
      </c>
      <c r="V85" s="37">
        <f t="shared" si="13"/>
        <v>56.799188136381943</v>
      </c>
      <c r="W85" s="87"/>
      <c r="X85" s="38"/>
      <c r="Y85" s="38"/>
      <c r="Z85" s="38"/>
      <c r="AA85" s="38"/>
      <c r="AB85" s="38"/>
      <c r="AC85" s="38"/>
      <c r="AD85" s="38"/>
      <c r="AE85" s="38"/>
      <c r="AF85" s="87"/>
      <c r="AG85" s="38"/>
      <c r="AH85" s="38"/>
      <c r="AI85" s="38"/>
      <c r="AJ85" s="38"/>
      <c r="AK85" s="38"/>
      <c r="AL85" s="38"/>
      <c r="AM85" s="38"/>
      <c r="AN85" s="38"/>
    </row>
    <row r="86" spans="1:40">
      <c r="A86" s="150" t="s">
        <v>11</v>
      </c>
      <c r="B86" s="87"/>
      <c r="C86" s="91"/>
      <c r="D86" s="91"/>
      <c r="E86" s="91"/>
      <c r="F86" s="91"/>
      <c r="G86" s="91"/>
      <c r="H86" s="91"/>
      <c r="I86" s="91"/>
      <c r="J86" s="91"/>
      <c r="K86" s="91"/>
      <c r="L86" s="87"/>
      <c r="M86" s="199" t="s">
        <v>11</v>
      </c>
      <c r="O86" s="37"/>
      <c r="P86" s="37"/>
      <c r="Q86" s="37"/>
      <c r="R86" s="37"/>
      <c r="S86" s="37"/>
      <c r="T86" s="67"/>
      <c r="U86" s="37"/>
      <c r="V86" s="37"/>
      <c r="W86" s="87"/>
      <c r="X86" s="38"/>
      <c r="Y86" s="38"/>
      <c r="Z86" s="38"/>
      <c r="AA86" s="38"/>
      <c r="AB86" s="38"/>
      <c r="AC86" s="38"/>
      <c r="AD86" s="38"/>
      <c r="AE86" s="38"/>
      <c r="AF86" s="87"/>
      <c r="AG86" s="38"/>
      <c r="AH86" s="38"/>
      <c r="AI86" s="38"/>
      <c r="AJ86" s="38"/>
      <c r="AK86" s="38"/>
      <c r="AL86" s="38"/>
      <c r="AM86" s="38"/>
      <c r="AN86" s="38"/>
    </row>
    <row r="87" spans="1:40">
      <c r="A87" s="151"/>
      <c r="B87" s="30" t="s">
        <v>7</v>
      </c>
      <c r="C87" s="91">
        <v>12.001390000000001</v>
      </c>
      <c r="D87" s="91">
        <v>9</v>
      </c>
      <c r="E87" s="91">
        <v>2.0013939999999999</v>
      </c>
      <c r="F87" s="91">
        <v>0</v>
      </c>
      <c r="G87" s="91">
        <v>0</v>
      </c>
      <c r="H87" s="91">
        <v>0</v>
      </c>
      <c r="I87" s="91">
        <v>20.0639</v>
      </c>
      <c r="J87" s="91">
        <v>231.404</v>
      </c>
      <c r="K87" s="91">
        <v>263.46929999999998</v>
      </c>
      <c r="L87" s="87"/>
      <c r="M87" s="200"/>
      <c r="N87" s="30" t="s">
        <v>7</v>
      </c>
      <c r="O87" s="37">
        <f t="shared" ref="O87:S89" si="17">C87/$K87*100</f>
        <v>4.5551379230900917</v>
      </c>
      <c r="P87" s="37">
        <f t="shared" si="17"/>
        <v>3.4159577605436384</v>
      </c>
      <c r="Q87" s="37">
        <f t="shared" si="17"/>
        <v>0.75963081846727498</v>
      </c>
      <c r="R87" s="37">
        <f t="shared" si="17"/>
        <v>0</v>
      </c>
      <c r="S87" s="37">
        <f t="shared" si="17"/>
        <v>0</v>
      </c>
      <c r="T87" s="67">
        <f t="shared" si="13"/>
        <v>0</v>
      </c>
      <c r="U87" s="37">
        <f t="shared" si="13"/>
        <v>7.6152705457523906</v>
      </c>
      <c r="V87" s="37">
        <f t="shared" si="13"/>
        <v>87.8295877356489</v>
      </c>
      <c r="W87" s="87"/>
      <c r="X87" s="38"/>
      <c r="Y87" s="38"/>
      <c r="Z87" s="38"/>
      <c r="AA87" s="38"/>
      <c r="AB87" s="38"/>
      <c r="AC87" s="38"/>
      <c r="AD87" s="38"/>
      <c r="AE87" s="38"/>
      <c r="AF87" s="87"/>
      <c r="AG87" s="38"/>
      <c r="AH87" s="38"/>
      <c r="AI87" s="38"/>
      <c r="AJ87" s="38"/>
      <c r="AK87" s="38"/>
      <c r="AL87" s="38"/>
      <c r="AM87" s="38"/>
      <c r="AN87" s="38"/>
    </row>
    <row r="88" spans="1:40">
      <c r="A88" s="151"/>
      <c r="B88" s="30" t="s">
        <v>8</v>
      </c>
      <c r="C88" s="91">
        <v>4591.7030000000004</v>
      </c>
      <c r="D88" s="91">
        <v>3790</v>
      </c>
      <c r="E88" s="91">
        <v>124.12949999999999</v>
      </c>
      <c r="F88" s="91">
        <v>315.36559999999997</v>
      </c>
      <c r="G88" s="91">
        <v>0</v>
      </c>
      <c r="H88" s="91">
        <v>315.36559999999997</v>
      </c>
      <c r="I88" s="91">
        <v>3814.8319999999999</v>
      </c>
      <c r="J88" s="91">
        <v>35477.03</v>
      </c>
      <c r="K88" s="91">
        <v>43883.56</v>
      </c>
      <c r="L88" s="87"/>
      <c r="M88" s="200"/>
      <c r="N88" s="30" t="s">
        <v>8</v>
      </c>
      <c r="O88" s="37">
        <f t="shared" si="17"/>
        <v>10.463378540847645</v>
      </c>
      <c r="P88" s="37">
        <f t="shared" si="17"/>
        <v>8.6364916611140945</v>
      </c>
      <c r="Q88" s="37">
        <f t="shared" si="17"/>
        <v>0.28286105320534616</v>
      </c>
      <c r="R88" s="37">
        <f t="shared" si="17"/>
        <v>0.71864178749399543</v>
      </c>
      <c r="S88" s="37">
        <f t="shared" si="17"/>
        <v>0</v>
      </c>
      <c r="T88" s="67">
        <f t="shared" si="13"/>
        <v>0.71864178749399543</v>
      </c>
      <c r="U88" s="37">
        <f t="shared" si="13"/>
        <v>8.693077772177098</v>
      </c>
      <c r="V88" s="37">
        <f t="shared" si="13"/>
        <v>80.843555080763736</v>
      </c>
      <c r="W88" s="87"/>
      <c r="X88" s="38"/>
      <c r="Y88" s="38"/>
      <c r="Z88" s="38"/>
      <c r="AA88" s="38"/>
      <c r="AB88" s="38"/>
      <c r="AC88" s="38"/>
      <c r="AD88" s="38"/>
      <c r="AE88" s="38"/>
      <c r="AF88" s="87"/>
      <c r="AG88" s="38"/>
      <c r="AH88" s="38"/>
      <c r="AI88" s="38"/>
      <c r="AJ88" s="38"/>
      <c r="AK88" s="38"/>
      <c r="AL88" s="38"/>
      <c r="AM88" s="38"/>
      <c r="AN88" s="38"/>
    </row>
    <row r="89" spans="1:40">
      <c r="A89" s="152"/>
      <c r="B89" s="30" t="s">
        <v>9</v>
      </c>
      <c r="C89" s="91">
        <v>2898.1579999999999</v>
      </c>
      <c r="D89" s="91">
        <v>1456</v>
      </c>
      <c r="E89" s="91">
        <v>35.667290000000001</v>
      </c>
      <c r="F89" s="91">
        <v>57.54898</v>
      </c>
      <c r="G89" s="91">
        <v>0</v>
      </c>
      <c r="H89" s="91">
        <v>57.54898</v>
      </c>
      <c r="I89" s="91">
        <v>4165.4709999999995</v>
      </c>
      <c r="J89" s="91">
        <v>9370.152</v>
      </c>
      <c r="K89" s="91">
        <v>16433.78</v>
      </c>
      <c r="L89" s="87"/>
      <c r="M89" s="201"/>
      <c r="N89" s="30" t="s">
        <v>9</v>
      </c>
      <c r="O89" s="37">
        <f t="shared" si="17"/>
        <v>17.635370559907702</v>
      </c>
      <c r="P89" s="37">
        <f t="shared" si="17"/>
        <v>8.8597997539214965</v>
      </c>
      <c r="Q89" s="37">
        <f t="shared" si="17"/>
        <v>0.21703643349247712</v>
      </c>
      <c r="R89" s="37">
        <f t="shared" si="17"/>
        <v>0.35018711458958318</v>
      </c>
      <c r="S89" s="37">
        <f t="shared" si="17"/>
        <v>0</v>
      </c>
      <c r="T89" s="67">
        <f t="shared" si="13"/>
        <v>0.35018711458958318</v>
      </c>
      <c r="U89" s="37">
        <f t="shared" si="13"/>
        <v>25.34700476701039</v>
      </c>
      <c r="V89" s="37">
        <f t="shared" si="13"/>
        <v>57.01763075810922</v>
      </c>
      <c r="W89" s="87"/>
      <c r="X89" s="38"/>
      <c r="Y89" s="38"/>
      <c r="Z89" s="38"/>
      <c r="AA89" s="38"/>
      <c r="AB89" s="38"/>
      <c r="AC89" s="38"/>
      <c r="AD89" s="38"/>
      <c r="AE89" s="38"/>
      <c r="AF89" s="87"/>
      <c r="AG89" s="38"/>
      <c r="AH89" s="38"/>
      <c r="AI89" s="38"/>
      <c r="AJ89" s="38"/>
      <c r="AK89" s="38"/>
      <c r="AL89" s="38"/>
      <c r="AM89" s="38"/>
      <c r="AN89" s="38"/>
    </row>
  </sheetData>
  <mergeCells count="163">
    <mergeCell ref="A78:A81"/>
    <mergeCell ref="M78:M81"/>
    <mergeCell ref="A82:A85"/>
    <mergeCell ref="M82:M85"/>
    <mergeCell ref="A86:A89"/>
    <mergeCell ref="M86:M89"/>
    <mergeCell ref="P76:P77"/>
    <mergeCell ref="A75:J75"/>
    <mergeCell ref="M75:V75"/>
    <mergeCell ref="A76:A77"/>
    <mergeCell ref="B76:B77"/>
    <mergeCell ref="C76:C77"/>
    <mergeCell ref="D76:D77"/>
    <mergeCell ref="E76:F76"/>
    <mergeCell ref="G76:G77"/>
    <mergeCell ref="Q76:R76"/>
    <mergeCell ref="S76:S77"/>
    <mergeCell ref="T76:T77"/>
    <mergeCell ref="U76:U77"/>
    <mergeCell ref="V76:V77"/>
    <mergeCell ref="H76:H77"/>
    <mergeCell ref="I76:I77"/>
    <mergeCell ref="J76:J77"/>
    <mergeCell ref="M76:M77"/>
    <mergeCell ref="N76:N77"/>
    <mergeCell ref="O76:O77"/>
    <mergeCell ref="A61:A64"/>
    <mergeCell ref="M61:M64"/>
    <mergeCell ref="A65:A68"/>
    <mergeCell ref="M65:M68"/>
    <mergeCell ref="A69:A72"/>
    <mergeCell ref="M69:M72"/>
    <mergeCell ref="P59:P60"/>
    <mergeCell ref="K76:K77"/>
    <mergeCell ref="Q59:R59"/>
    <mergeCell ref="S59:S60"/>
    <mergeCell ref="A58:J58"/>
    <mergeCell ref="M58:V58"/>
    <mergeCell ref="A59:A60"/>
    <mergeCell ref="B59:B60"/>
    <mergeCell ref="C59:C60"/>
    <mergeCell ref="D59:D60"/>
    <mergeCell ref="E59:F59"/>
    <mergeCell ref="G59:G60"/>
    <mergeCell ref="T59:T60"/>
    <mergeCell ref="U59:U60"/>
    <mergeCell ref="V59:V60"/>
    <mergeCell ref="H59:H60"/>
    <mergeCell ref="I59:I60"/>
    <mergeCell ref="J59:J60"/>
    <mergeCell ref="M59:M60"/>
    <mergeCell ref="N59:N60"/>
    <mergeCell ref="O59:O60"/>
    <mergeCell ref="K59:K60"/>
    <mergeCell ref="A44:A47"/>
    <mergeCell ref="M44:M47"/>
    <mergeCell ref="A48:A51"/>
    <mergeCell ref="M48:M51"/>
    <mergeCell ref="A52:A55"/>
    <mergeCell ref="M52:M55"/>
    <mergeCell ref="P42:P43"/>
    <mergeCell ref="Q42:R42"/>
    <mergeCell ref="S42:S43"/>
    <mergeCell ref="A42:A43"/>
    <mergeCell ref="B42:B43"/>
    <mergeCell ref="C42:C43"/>
    <mergeCell ref="D42:D43"/>
    <mergeCell ref="E42:F42"/>
    <mergeCell ref="G42:G43"/>
    <mergeCell ref="T42:T43"/>
    <mergeCell ref="U42:U43"/>
    <mergeCell ref="V42:V43"/>
    <mergeCell ref="H42:H43"/>
    <mergeCell ref="I42:I43"/>
    <mergeCell ref="J42:J43"/>
    <mergeCell ref="M42:M43"/>
    <mergeCell ref="N42:N43"/>
    <mergeCell ref="O42:O43"/>
    <mergeCell ref="K42:K43"/>
    <mergeCell ref="A35:A38"/>
    <mergeCell ref="M35:M38"/>
    <mergeCell ref="A41:J41"/>
    <mergeCell ref="M41:V41"/>
    <mergeCell ref="P29:P30"/>
    <mergeCell ref="Q29:R29"/>
    <mergeCell ref="S29:S30"/>
    <mergeCell ref="T29:T30"/>
    <mergeCell ref="U29:U30"/>
    <mergeCell ref="V29:V30"/>
    <mergeCell ref="H29:H30"/>
    <mergeCell ref="I29:I30"/>
    <mergeCell ref="J29:J30"/>
    <mergeCell ref="M29:M30"/>
    <mergeCell ref="N29:N30"/>
    <mergeCell ref="O29:O30"/>
    <mergeCell ref="A29:A30"/>
    <mergeCell ref="B29:B30"/>
    <mergeCell ref="C29:C30"/>
    <mergeCell ref="D29:D30"/>
    <mergeCell ref="E29:F29"/>
    <mergeCell ref="G29:G30"/>
    <mergeCell ref="M31:M34"/>
    <mergeCell ref="A31:A34"/>
    <mergeCell ref="H20:H21"/>
    <mergeCell ref="I20:I21"/>
    <mergeCell ref="M20:M21"/>
    <mergeCell ref="N20:N21"/>
    <mergeCell ref="O20:O21"/>
    <mergeCell ref="P20:Q20"/>
    <mergeCell ref="A20:A21"/>
    <mergeCell ref="B20:B21"/>
    <mergeCell ref="C20:C21"/>
    <mergeCell ref="D20:E20"/>
    <mergeCell ref="F20:F21"/>
    <mergeCell ref="G20:G21"/>
    <mergeCell ref="R5:R6"/>
    <mergeCell ref="S5:S6"/>
    <mergeCell ref="R13:R14"/>
    <mergeCell ref="S13:S14"/>
    <mergeCell ref="K29:K30"/>
    <mergeCell ref="T13:T14"/>
    <mergeCell ref="U13:U14"/>
    <mergeCell ref="J13:J14"/>
    <mergeCell ref="A19:I19"/>
    <mergeCell ref="M19:U19"/>
    <mergeCell ref="H13:H14"/>
    <mergeCell ref="I13:I14"/>
    <mergeCell ref="M13:M14"/>
    <mergeCell ref="N13:N14"/>
    <mergeCell ref="O13:O14"/>
    <mergeCell ref="P13:Q13"/>
    <mergeCell ref="G13:G14"/>
    <mergeCell ref="R20:R21"/>
    <mergeCell ref="S20:S21"/>
    <mergeCell ref="T20:T21"/>
    <mergeCell ref="U20:U21"/>
    <mergeCell ref="J20:J21"/>
    <mergeCell ref="A28:J28"/>
    <mergeCell ref="M28:V28"/>
    <mergeCell ref="A12:I12"/>
    <mergeCell ref="M12:U12"/>
    <mergeCell ref="A13:A14"/>
    <mergeCell ref="B13:B14"/>
    <mergeCell ref="C13:C14"/>
    <mergeCell ref="D13:E13"/>
    <mergeCell ref="F13:F14"/>
    <mergeCell ref="A4:I4"/>
    <mergeCell ref="M4:U4"/>
    <mergeCell ref="A5:A6"/>
    <mergeCell ref="B5:B6"/>
    <mergeCell ref="C5:C6"/>
    <mergeCell ref="D5:E5"/>
    <mergeCell ref="F5:F6"/>
    <mergeCell ref="G5:G6"/>
    <mergeCell ref="H5:H6"/>
    <mergeCell ref="I5:I6"/>
    <mergeCell ref="T5:T6"/>
    <mergeCell ref="U5:U6"/>
    <mergeCell ref="J5:J6"/>
    <mergeCell ref="M5:M6"/>
    <mergeCell ref="N5:N6"/>
    <mergeCell ref="O5:O6"/>
    <mergeCell ref="P5:Q5"/>
  </mergeCells>
  <conditionalFormatting sqref="AG1:AN1048576">
    <cfRule type="cellIs" dxfId="9" priority="1" operator="lessThan">
      <formula>-3.499</formula>
    </cfRule>
    <cfRule type="cellIs" dxfId="8" priority="2" operator="greaterThan">
      <formula>3.499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F122"/>
  <sheetViews>
    <sheetView zoomScaleNormal="100" workbookViewId="0">
      <selection activeCell="I78" sqref="I78:I79"/>
    </sheetView>
  </sheetViews>
  <sheetFormatPr defaultRowHeight="12.75"/>
  <cols>
    <col min="1" max="1" width="16" style="1" customWidth="1"/>
    <col min="2" max="2" width="15.28515625" style="1" customWidth="1"/>
    <col min="3" max="9" width="11.85546875" style="1" customWidth="1"/>
    <col min="10" max="10" width="10.140625" style="1" bestFit="1" customWidth="1"/>
    <col min="11" max="11" width="16" style="1" customWidth="1"/>
    <col min="12" max="12" width="15.28515625" style="1" customWidth="1"/>
    <col min="13" max="18" width="11.85546875" style="1" customWidth="1"/>
    <col min="19" max="25" width="9.140625" style="1"/>
    <col min="26" max="32" width="9.140625" style="87"/>
    <col min="33" max="16384" width="9.140625" style="1"/>
  </cols>
  <sheetData>
    <row r="1" spans="1:32">
      <c r="A1" s="11" t="s">
        <v>73</v>
      </c>
      <c r="K1" s="11" t="s">
        <v>73</v>
      </c>
    </row>
    <row r="3" spans="1:32" s="9" customFormat="1">
      <c r="A3" s="16"/>
      <c r="B3" s="87"/>
      <c r="C3" s="87"/>
      <c r="D3" s="87"/>
      <c r="E3" s="87"/>
      <c r="F3" s="87"/>
      <c r="G3" s="87"/>
      <c r="H3" s="87"/>
      <c r="I3" s="87"/>
      <c r="J3" s="87"/>
      <c r="K3" s="16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</row>
    <row r="4" spans="1:32" s="9" customFormat="1" ht="27" customHeight="1">
      <c r="A4" s="202" t="s">
        <v>74</v>
      </c>
      <c r="B4" s="158"/>
      <c r="C4" s="158"/>
      <c r="D4" s="158"/>
      <c r="E4" s="158"/>
      <c r="F4" s="158"/>
      <c r="G4" s="158"/>
      <c r="H4" s="87"/>
      <c r="I4" s="87"/>
      <c r="J4" s="87"/>
      <c r="K4" s="202" t="s">
        <v>74</v>
      </c>
      <c r="L4" s="158"/>
      <c r="M4" s="158"/>
      <c r="N4" s="158"/>
      <c r="O4" s="158"/>
      <c r="P4" s="158"/>
      <c r="Q4" s="158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</row>
    <row r="5" spans="1:32" s="9" customFormat="1" ht="32.25" customHeight="1">
      <c r="A5" s="159"/>
      <c r="B5" s="157" t="s">
        <v>14</v>
      </c>
      <c r="C5" s="157" t="s">
        <v>15</v>
      </c>
      <c r="D5" s="157" t="s">
        <v>16</v>
      </c>
      <c r="E5" s="157"/>
      <c r="F5" s="157" t="s">
        <v>17</v>
      </c>
      <c r="G5" s="157" t="s">
        <v>18</v>
      </c>
      <c r="H5" s="160" t="s">
        <v>19</v>
      </c>
      <c r="I5" s="87"/>
      <c r="J5" s="87"/>
      <c r="K5" s="159"/>
      <c r="L5" s="157" t="s">
        <v>14</v>
      </c>
      <c r="M5" s="157" t="s">
        <v>15</v>
      </c>
      <c r="N5" s="157" t="s">
        <v>16</v>
      </c>
      <c r="O5" s="157"/>
      <c r="P5" s="157" t="s">
        <v>17</v>
      </c>
      <c r="Q5" s="157" t="s">
        <v>18</v>
      </c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</row>
    <row r="6" spans="1:32" s="9" customFormat="1">
      <c r="A6" s="159"/>
      <c r="B6" s="157"/>
      <c r="C6" s="157"/>
      <c r="D6" s="129" t="s">
        <v>21</v>
      </c>
      <c r="E6" s="129" t="s">
        <v>20</v>
      </c>
      <c r="F6" s="157"/>
      <c r="G6" s="157"/>
      <c r="H6" s="161"/>
      <c r="I6" s="87"/>
      <c r="J6" s="87"/>
      <c r="K6" s="159"/>
      <c r="L6" s="157"/>
      <c r="M6" s="157"/>
      <c r="N6" s="129" t="s">
        <v>21</v>
      </c>
      <c r="O6" s="129" t="s">
        <v>20</v>
      </c>
      <c r="P6" s="157"/>
      <c r="Q6" s="15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</row>
    <row r="7" spans="1:32" s="9" customFormat="1">
      <c r="A7" s="30" t="s">
        <v>6</v>
      </c>
      <c r="B7" s="91">
        <v>346443.5</v>
      </c>
      <c r="C7" s="85">
        <v>284624</v>
      </c>
      <c r="D7" s="91">
        <v>50362.8</v>
      </c>
      <c r="E7" s="91">
        <v>11456.72</v>
      </c>
      <c r="F7" s="91">
        <v>44324.33</v>
      </c>
      <c r="G7" s="91">
        <v>93938.51</v>
      </c>
      <c r="H7" s="91">
        <v>484706.4</v>
      </c>
      <c r="I7" s="90"/>
      <c r="J7" s="90"/>
      <c r="K7" s="18" t="s">
        <v>6</v>
      </c>
      <c r="L7" s="88">
        <f>B7/$H7*100</f>
        <v>71.474917599602563</v>
      </c>
      <c r="M7" s="37">
        <f t="shared" ref="M7:Q10" si="0">C7/$H7*100</f>
        <v>58.720908162136908</v>
      </c>
      <c r="N7" s="88">
        <f t="shared" si="0"/>
        <v>10.390372398631419</v>
      </c>
      <c r="O7" s="88">
        <f t="shared" si="0"/>
        <v>2.3636411650434157</v>
      </c>
      <c r="P7" s="88">
        <f t="shared" si="0"/>
        <v>9.1445728795823626</v>
      </c>
      <c r="Q7" s="88">
        <f t="shared" si="0"/>
        <v>19.380497142187515</v>
      </c>
      <c r="R7" s="87"/>
      <c r="S7" s="38"/>
      <c r="T7" s="38"/>
      <c r="U7" s="38"/>
      <c r="V7" s="38"/>
      <c r="W7" s="38"/>
      <c r="X7" s="38"/>
      <c r="Y7" s="87"/>
      <c r="Z7" s="38"/>
      <c r="AA7" s="38"/>
      <c r="AB7" s="38"/>
      <c r="AC7" s="38"/>
      <c r="AD7" s="38"/>
      <c r="AE7" s="38"/>
      <c r="AF7" s="87"/>
    </row>
    <row r="8" spans="1:32" s="9" customFormat="1">
      <c r="A8" s="30" t="s">
        <v>7</v>
      </c>
      <c r="B8" s="91">
        <v>255202.1</v>
      </c>
      <c r="C8" s="86">
        <v>227198</v>
      </c>
      <c r="D8" s="91">
        <v>24468.05</v>
      </c>
      <c r="E8" s="91">
        <v>3536.0819999999999</v>
      </c>
      <c r="F8" s="91">
        <v>8293.4709999999995</v>
      </c>
      <c r="G8" s="91">
        <v>40734.879999999997</v>
      </c>
      <c r="H8" s="91">
        <v>304230.5</v>
      </c>
      <c r="I8" s="90"/>
      <c r="J8" s="87"/>
      <c r="K8" s="30" t="s">
        <v>7</v>
      </c>
      <c r="L8" s="88">
        <f>B8/$H8*100</f>
        <v>83.884456029227835</v>
      </c>
      <c r="M8" s="37">
        <f t="shared" si="0"/>
        <v>74.679560399105284</v>
      </c>
      <c r="N8" s="88">
        <f t="shared" si="0"/>
        <v>8.0426025661463925</v>
      </c>
      <c r="O8" s="88">
        <f t="shared" si="0"/>
        <v>1.1623035823166974</v>
      </c>
      <c r="P8" s="88">
        <f t="shared" si="0"/>
        <v>2.726048505984771</v>
      </c>
      <c r="Q8" s="88">
        <f t="shared" si="0"/>
        <v>13.389479358578447</v>
      </c>
      <c r="R8" s="87"/>
      <c r="S8" s="38"/>
      <c r="T8" s="38"/>
      <c r="U8" s="38"/>
      <c r="V8" s="38"/>
      <c r="W8" s="38"/>
      <c r="X8" s="38"/>
      <c r="Y8" s="87"/>
      <c r="Z8" s="38"/>
      <c r="AA8" s="38"/>
      <c r="AB8" s="38"/>
      <c r="AC8" s="38"/>
      <c r="AD8" s="38"/>
      <c r="AE8" s="38"/>
      <c r="AF8" s="87"/>
    </row>
    <row r="9" spans="1:32" s="9" customFormat="1">
      <c r="A9" s="30" t="s">
        <v>8</v>
      </c>
      <c r="B9" s="91">
        <v>5741.2629999999999</v>
      </c>
      <c r="C9" s="86">
        <v>4844</v>
      </c>
      <c r="D9" s="91">
        <v>355.82350000000002</v>
      </c>
      <c r="E9" s="91">
        <v>541.43920000000003</v>
      </c>
      <c r="F9" s="91">
        <v>1292.9580000000001</v>
      </c>
      <c r="G9" s="91">
        <v>10738.53</v>
      </c>
      <c r="H9" s="91">
        <v>17772.75</v>
      </c>
      <c r="I9" s="90"/>
      <c r="J9" s="87"/>
      <c r="K9" s="30" t="s">
        <v>8</v>
      </c>
      <c r="L9" s="88">
        <f>B9/$H9*100</f>
        <v>32.303740276546961</v>
      </c>
      <c r="M9" s="37">
        <f t="shared" si="0"/>
        <v>27.255208113544612</v>
      </c>
      <c r="N9" s="88">
        <f t="shared" si="0"/>
        <v>2.0020733988831219</v>
      </c>
      <c r="O9" s="88">
        <f t="shared" si="0"/>
        <v>3.0464570761418468</v>
      </c>
      <c r="P9" s="88">
        <f t="shared" si="0"/>
        <v>7.2749461957209771</v>
      </c>
      <c r="Q9" s="88">
        <f t="shared" si="0"/>
        <v>60.421319154323342</v>
      </c>
      <c r="R9" s="87"/>
      <c r="S9" s="38"/>
      <c r="T9" s="38"/>
      <c r="U9" s="38"/>
      <c r="V9" s="38"/>
      <c r="W9" s="38"/>
      <c r="X9" s="38"/>
      <c r="Y9" s="87"/>
      <c r="Z9" s="38"/>
      <c r="AA9" s="38"/>
      <c r="AB9" s="38"/>
      <c r="AC9" s="38"/>
      <c r="AD9" s="38"/>
      <c r="AE9" s="38"/>
      <c r="AF9" s="87"/>
    </row>
    <row r="10" spans="1:32" s="9" customFormat="1">
      <c r="A10" s="30" t="s">
        <v>9</v>
      </c>
      <c r="B10" s="91">
        <v>85479.84</v>
      </c>
      <c r="C10" s="86">
        <v>52573</v>
      </c>
      <c r="D10" s="91">
        <v>25531.77</v>
      </c>
      <c r="E10" s="91">
        <v>7375.0649999999996</v>
      </c>
      <c r="F10" s="91">
        <v>34728.76</v>
      </c>
      <c r="G10" s="91">
        <v>42295.49</v>
      </c>
      <c r="H10" s="91">
        <v>162504.1</v>
      </c>
      <c r="I10" s="90"/>
      <c r="J10" s="87"/>
      <c r="K10" s="30" t="s">
        <v>9</v>
      </c>
      <c r="L10" s="88">
        <f>B10/$H10*100</f>
        <v>52.601651281413822</v>
      </c>
      <c r="M10" s="37">
        <f t="shared" si="0"/>
        <v>32.351799123837488</v>
      </c>
      <c r="N10" s="88">
        <f t="shared" si="0"/>
        <v>15.711462049265219</v>
      </c>
      <c r="O10" s="88">
        <f t="shared" si="0"/>
        <v>4.5383870314656676</v>
      </c>
      <c r="P10" s="88">
        <f t="shared" si="0"/>
        <v>21.371005408478926</v>
      </c>
      <c r="Q10" s="88">
        <f t="shared" si="0"/>
        <v>26.027337156416358</v>
      </c>
      <c r="R10" s="87"/>
      <c r="S10" s="38"/>
      <c r="T10" s="38"/>
      <c r="U10" s="38"/>
      <c r="V10" s="38"/>
      <c r="W10" s="38"/>
      <c r="X10" s="38"/>
      <c r="Y10" s="87"/>
      <c r="Z10" s="38"/>
      <c r="AA10" s="38"/>
      <c r="AB10" s="38"/>
      <c r="AC10" s="38"/>
      <c r="AD10" s="38"/>
      <c r="AE10" s="38"/>
      <c r="AF10" s="87"/>
    </row>
    <row r="11" spans="1:32" s="9" customFormat="1">
      <c r="A11" s="16"/>
      <c r="B11" s="90"/>
      <c r="C11" s="90"/>
      <c r="D11" s="90"/>
      <c r="E11" s="90"/>
      <c r="F11" s="90"/>
      <c r="G11" s="90"/>
      <c r="H11" s="90"/>
      <c r="I11" s="90"/>
      <c r="J11" s="87"/>
      <c r="K11" s="11"/>
      <c r="L11" s="6"/>
      <c r="M11" s="6"/>
      <c r="N11" s="6"/>
      <c r="O11" s="6"/>
      <c r="P11" s="6"/>
      <c r="Q11" s="6"/>
      <c r="R11" s="87"/>
      <c r="S11" s="38"/>
      <c r="T11" s="38"/>
      <c r="U11" s="38"/>
      <c r="V11" s="38"/>
      <c r="W11" s="38"/>
      <c r="X11" s="38"/>
      <c r="Y11" s="87"/>
      <c r="Z11" s="87"/>
      <c r="AA11" s="87"/>
      <c r="AB11" s="87"/>
      <c r="AC11" s="87"/>
      <c r="AD11" s="87"/>
      <c r="AE11" s="87"/>
      <c r="AF11" s="87"/>
    </row>
    <row r="12" spans="1:32" s="9" customFormat="1">
      <c r="A12" s="16"/>
      <c r="B12" s="90"/>
      <c r="C12" s="90"/>
      <c r="D12" s="90"/>
      <c r="E12" s="90"/>
      <c r="F12" s="90"/>
      <c r="G12" s="90"/>
      <c r="H12" s="90"/>
      <c r="I12" s="90"/>
      <c r="J12" s="87"/>
      <c r="K12" s="11"/>
      <c r="L12" s="6"/>
      <c r="M12" s="6"/>
      <c r="N12" s="6"/>
      <c r="O12" s="6"/>
      <c r="P12" s="6"/>
      <c r="Q12" s="6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</row>
    <row r="13" spans="1:32" s="9" customFormat="1" ht="27" customHeight="1">
      <c r="A13" s="175" t="s">
        <v>75</v>
      </c>
      <c r="B13" s="149"/>
      <c r="C13" s="149"/>
      <c r="D13" s="149"/>
      <c r="E13" s="149"/>
      <c r="F13" s="149"/>
      <c r="G13" s="149"/>
      <c r="H13" s="23"/>
      <c r="I13" s="90"/>
      <c r="J13" s="87"/>
      <c r="K13" s="175" t="s">
        <v>75</v>
      </c>
      <c r="L13" s="149"/>
      <c r="M13" s="149"/>
      <c r="N13" s="149"/>
      <c r="O13" s="149"/>
      <c r="P13" s="149"/>
      <c r="Q13" s="149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</row>
    <row r="14" spans="1:32" s="9" customFormat="1" ht="21" customHeight="1">
      <c r="A14" s="159"/>
      <c r="B14" s="157" t="s">
        <v>14</v>
      </c>
      <c r="C14" s="157" t="s">
        <v>15</v>
      </c>
      <c r="D14" s="157" t="s">
        <v>16</v>
      </c>
      <c r="E14" s="157"/>
      <c r="F14" s="157" t="s">
        <v>17</v>
      </c>
      <c r="G14" s="157" t="s">
        <v>18</v>
      </c>
      <c r="H14" s="160" t="s">
        <v>19</v>
      </c>
      <c r="I14" s="90"/>
      <c r="J14" s="87"/>
      <c r="K14" s="159"/>
      <c r="L14" s="157" t="s">
        <v>14</v>
      </c>
      <c r="M14" s="157" t="s">
        <v>15</v>
      </c>
      <c r="N14" s="157" t="s">
        <v>16</v>
      </c>
      <c r="O14" s="157"/>
      <c r="P14" s="157" t="s">
        <v>17</v>
      </c>
      <c r="Q14" s="157" t="s">
        <v>18</v>
      </c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</row>
    <row r="15" spans="1:32" s="9" customFormat="1" ht="27" customHeight="1">
      <c r="A15" s="159"/>
      <c r="B15" s="157"/>
      <c r="C15" s="157"/>
      <c r="D15" s="129" t="s">
        <v>21</v>
      </c>
      <c r="E15" s="129" t="s">
        <v>20</v>
      </c>
      <c r="F15" s="157"/>
      <c r="G15" s="157"/>
      <c r="H15" s="161"/>
      <c r="I15" s="90"/>
      <c r="J15" s="87"/>
      <c r="K15" s="159"/>
      <c r="L15" s="157"/>
      <c r="M15" s="157"/>
      <c r="N15" s="129" t="s">
        <v>21</v>
      </c>
      <c r="O15" s="129" t="s">
        <v>20</v>
      </c>
      <c r="P15" s="157"/>
      <c r="Q15" s="15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</row>
    <row r="16" spans="1:32" s="9" customFormat="1">
      <c r="A16" s="30" t="s">
        <v>6</v>
      </c>
      <c r="B16" s="91">
        <v>346443.5</v>
      </c>
      <c r="C16" s="91">
        <v>284624</v>
      </c>
      <c r="D16" s="91">
        <v>50362.8</v>
      </c>
      <c r="E16" s="91">
        <v>11456.72</v>
      </c>
      <c r="F16" s="91">
        <v>44324.33</v>
      </c>
      <c r="G16" s="91">
        <v>93938.51</v>
      </c>
      <c r="H16" s="91">
        <v>484706.4</v>
      </c>
      <c r="I16" s="90"/>
      <c r="J16" s="87"/>
      <c r="K16" s="18" t="s">
        <v>6</v>
      </c>
      <c r="L16" s="88">
        <f>B16/$H16*100</f>
        <v>71.474917599602563</v>
      </c>
      <c r="M16" s="88">
        <f t="shared" ref="M16:Q18" si="1">C16/$H16*100</f>
        <v>58.720908162136908</v>
      </c>
      <c r="N16" s="88">
        <f t="shared" si="1"/>
        <v>10.390372398631419</v>
      </c>
      <c r="O16" s="88">
        <f t="shared" si="1"/>
        <v>2.3636411650434157</v>
      </c>
      <c r="P16" s="88">
        <f t="shared" si="1"/>
        <v>9.1445728795823626</v>
      </c>
      <c r="Q16" s="88">
        <f t="shared" si="1"/>
        <v>19.380497142187515</v>
      </c>
      <c r="R16" s="87"/>
      <c r="S16" s="38"/>
      <c r="T16" s="38"/>
      <c r="U16" s="38"/>
      <c r="V16" s="38"/>
      <c r="W16" s="38"/>
      <c r="X16" s="38"/>
      <c r="Y16" s="87"/>
      <c r="Z16" s="38"/>
      <c r="AA16" s="38"/>
      <c r="AB16" s="38"/>
      <c r="AC16" s="38"/>
      <c r="AD16" s="38"/>
      <c r="AE16" s="38"/>
      <c r="AF16" s="87"/>
    </row>
    <row r="17" spans="1:32" s="9" customFormat="1">
      <c r="A17" s="30" t="s">
        <v>24</v>
      </c>
      <c r="B17" s="91">
        <v>135901.6</v>
      </c>
      <c r="C17" s="91">
        <v>111901</v>
      </c>
      <c r="D17" s="91">
        <v>19400.169999999998</v>
      </c>
      <c r="E17" s="91">
        <v>4600.4780000000001</v>
      </c>
      <c r="F17" s="91">
        <v>21688.65</v>
      </c>
      <c r="G17" s="91">
        <v>43447.79</v>
      </c>
      <c r="H17" s="91">
        <v>201038.1</v>
      </c>
      <c r="I17" s="90"/>
      <c r="J17" s="87"/>
      <c r="K17" s="18" t="s">
        <v>24</v>
      </c>
      <c r="L17" s="88">
        <f>B17/$H17*100</f>
        <v>67.599922601735699</v>
      </c>
      <c r="M17" s="88">
        <f t="shared" si="1"/>
        <v>55.661588524762216</v>
      </c>
      <c r="N17" s="88">
        <f t="shared" si="1"/>
        <v>9.6499966921692941</v>
      </c>
      <c r="O17" s="88">
        <f t="shared" si="1"/>
        <v>2.2883612608754258</v>
      </c>
      <c r="P17" s="88">
        <f t="shared" si="1"/>
        <v>10.78832818256838</v>
      </c>
      <c r="Q17" s="88">
        <f t="shared" si="1"/>
        <v>21.611719370606867</v>
      </c>
      <c r="R17" s="87"/>
      <c r="S17" s="38"/>
      <c r="T17" s="38"/>
      <c r="U17" s="38"/>
      <c r="V17" s="38"/>
      <c r="W17" s="38"/>
      <c r="X17" s="38"/>
      <c r="Y17" s="87"/>
      <c r="Z17" s="38"/>
      <c r="AA17" s="38"/>
      <c r="AB17" s="38"/>
      <c r="AC17" s="38"/>
      <c r="AD17" s="38"/>
      <c r="AE17" s="38"/>
      <c r="AF17" s="87"/>
    </row>
    <row r="18" spans="1:32" s="9" customFormat="1">
      <c r="A18" s="30" t="s">
        <v>25</v>
      </c>
      <c r="B18" s="91">
        <v>189711</v>
      </c>
      <c r="C18" s="91">
        <v>154281</v>
      </c>
      <c r="D18" s="91">
        <v>28971.919999999998</v>
      </c>
      <c r="E18" s="91">
        <v>6458.0379999999996</v>
      </c>
      <c r="F18" s="91">
        <v>20938.79</v>
      </c>
      <c r="G18" s="91">
        <v>42742.47</v>
      </c>
      <c r="H18" s="91">
        <v>253392.2</v>
      </c>
      <c r="I18" s="90"/>
      <c r="J18" s="87"/>
      <c r="K18" s="18" t="s">
        <v>26</v>
      </c>
      <c r="L18" s="88">
        <f>B18/$H18*100</f>
        <v>74.868523971929676</v>
      </c>
      <c r="M18" s="88">
        <f t="shared" si="1"/>
        <v>60.88624669583357</v>
      </c>
      <c r="N18" s="88">
        <f t="shared" si="1"/>
        <v>11.433627396581267</v>
      </c>
      <c r="O18" s="88">
        <f t="shared" si="1"/>
        <v>2.548633304418999</v>
      </c>
      <c r="P18" s="88">
        <f t="shared" si="1"/>
        <v>8.2633916908255269</v>
      </c>
      <c r="Q18" s="88">
        <f t="shared" si="1"/>
        <v>16.868108015953133</v>
      </c>
      <c r="R18" s="87"/>
      <c r="S18" s="38"/>
      <c r="T18" s="38"/>
      <c r="U18" s="38"/>
      <c r="V18" s="38"/>
      <c r="W18" s="38"/>
      <c r="X18" s="38"/>
      <c r="Y18" s="87"/>
      <c r="Z18" s="38"/>
      <c r="AA18" s="38"/>
      <c r="AB18" s="38"/>
      <c r="AC18" s="38"/>
      <c r="AD18" s="38"/>
      <c r="AE18" s="38"/>
      <c r="AF18" s="87"/>
    </row>
    <row r="19" spans="1:32" s="9" customFormat="1">
      <c r="A19" s="16"/>
      <c r="B19" s="90"/>
      <c r="C19" s="90"/>
      <c r="D19" s="90"/>
      <c r="E19" s="90"/>
      <c r="F19" s="90"/>
      <c r="G19" s="90"/>
      <c r="H19" s="90"/>
      <c r="I19" s="90"/>
      <c r="J19" s="87"/>
      <c r="K19" s="11"/>
      <c r="L19" s="6"/>
      <c r="M19" s="6"/>
      <c r="N19" s="6"/>
      <c r="O19" s="6"/>
      <c r="P19" s="6"/>
      <c r="Q19" s="6"/>
      <c r="R19" s="87"/>
      <c r="S19" s="38"/>
      <c r="T19" s="38"/>
      <c r="U19" s="38"/>
      <c r="V19" s="38"/>
      <c r="W19" s="38"/>
      <c r="X19" s="38"/>
      <c r="Y19" s="87"/>
      <c r="Z19" s="87"/>
      <c r="AA19" s="87"/>
      <c r="AB19" s="87"/>
      <c r="AC19" s="87"/>
      <c r="AD19" s="87"/>
      <c r="AE19" s="87"/>
      <c r="AF19" s="87"/>
    </row>
    <row r="20" spans="1:32" s="9" customForma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</row>
    <row r="21" spans="1:32" s="9" customFormat="1" ht="27" customHeight="1">
      <c r="A21" s="202" t="s">
        <v>76</v>
      </c>
      <c r="B21" s="158"/>
      <c r="C21" s="158"/>
      <c r="D21" s="158"/>
      <c r="E21" s="158"/>
      <c r="F21" s="158"/>
      <c r="G21" s="158"/>
      <c r="H21" s="87"/>
      <c r="I21" s="87"/>
      <c r="J21" s="87"/>
      <c r="K21" s="202" t="s">
        <v>77</v>
      </c>
      <c r="L21" s="158"/>
      <c r="M21" s="158"/>
      <c r="N21" s="158"/>
      <c r="O21" s="158"/>
      <c r="P21" s="158"/>
      <c r="Q21" s="158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</row>
    <row r="22" spans="1:32" s="9" customFormat="1" ht="32.25" customHeight="1">
      <c r="A22" s="159"/>
      <c r="B22" s="157" t="s">
        <v>14</v>
      </c>
      <c r="C22" s="157" t="s">
        <v>15</v>
      </c>
      <c r="D22" s="157" t="s">
        <v>16</v>
      </c>
      <c r="E22" s="157"/>
      <c r="F22" s="157" t="s">
        <v>17</v>
      </c>
      <c r="G22" s="157" t="s">
        <v>18</v>
      </c>
      <c r="H22" s="160" t="s">
        <v>19</v>
      </c>
      <c r="I22" s="87"/>
      <c r="J22" s="87"/>
      <c r="K22" s="159"/>
      <c r="L22" s="157" t="s">
        <v>14</v>
      </c>
      <c r="M22" s="157" t="s">
        <v>15</v>
      </c>
      <c r="N22" s="157" t="s">
        <v>16</v>
      </c>
      <c r="O22" s="157"/>
      <c r="P22" s="157" t="s">
        <v>17</v>
      </c>
      <c r="Q22" s="157" t="s">
        <v>18</v>
      </c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</row>
    <row r="23" spans="1:32" s="9" customFormat="1">
      <c r="A23" s="159"/>
      <c r="B23" s="157"/>
      <c r="C23" s="157"/>
      <c r="D23" s="129" t="s">
        <v>21</v>
      </c>
      <c r="E23" s="129" t="s">
        <v>20</v>
      </c>
      <c r="F23" s="157"/>
      <c r="G23" s="157"/>
      <c r="H23" s="161"/>
      <c r="I23" s="87"/>
      <c r="J23" s="87"/>
      <c r="K23" s="159"/>
      <c r="L23" s="157"/>
      <c r="M23" s="157"/>
      <c r="N23" s="129" t="s">
        <v>21</v>
      </c>
      <c r="O23" s="129" t="s">
        <v>20</v>
      </c>
      <c r="P23" s="157"/>
      <c r="Q23" s="15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</row>
    <row r="24" spans="1:32" s="9" customFormat="1">
      <c r="A24" s="30" t="s">
        <v>6</v>
      </c>
      <c r="B24" s="91">
        <v>346443.5</v>
      </c>
      <c r="C24" s="91">
        <v>284624</v>
      </c>
      <c r="D24" s="91">
        <v>50362.8</v>
      </c>
      <c r="E24" s="91">
        <v>11456.72</v>
      </c>
      <c r="F24" s="91">
        <v>44324.33</v>
      </c>
      <c r="G24" s="91">
        <v>93938.51</v>
      </c>
      <c r="H24" s="91">
        <v>484706.4</v>
      </c>
      <c r="I24" s="90"/>
      <c r="J24" s="87"/>
      <c r="K24" s="18" t="s">
        <v>6</v>
      </c>
      <c r="L24" s="88">
        <f>B24/$H24*100</f>
        <v>71.474917599602563</v>
      </c>
      <c r="M24" s="88">
        <f t="shared" ref="M24:Q27" si="2">C24/$H24*100</f>
        <v>58.720908162136908</v>
      </c>
      <c r="N24" s="88">
        <f t="shared" si="2"/>
        <v>10.390372398631419</v>
      </c>
      <c r="O24" s="88">
        <f t="shared" si="2"/>
        <v>2.3636411650434157</v>
      </c>
      <c r="P24" s="88">
        <f t="shared" si="2"/>
        <v>9.1445728795823626</v>
      </c>
      <c r="Q24" s="88">
        <f t="shared" si="2"/>
        <v>19.380497142187515</v>
      </c>
      <c r="R24" s="87"/>
      <c r="S24" s="38"/>
      <c r="T24" s="38"/>
      <c r="U24" s="38"/>
      <c r="V24" s="38"/>
      <c r="W24" s="38"/>
      <c r="X24" s="38"/>
      <c r="Y24" s="87"/>
      <c r="Z24" s="38"/>
      <c r="AA24" s="38"/>
      <c r="AB24" s="38"/>
      <c r="AC24" s="38"/>
      <c r="AD24" s="38"/>
      <c r="AE24" s="38"/>
      <c r="AF24" s="87"/>
    </row>
    <row r="25" spans="1:32" s="9" customFormat="1">
      <c r="A25" s="30" t="s">
        <v>5</v>
      </c>
      <c r="B25" s="91">
        <v>301663</v>
      </c>
      <c r="C25" s="91">
        <v>244751</v>
      </c>
      <c r="D25" s="91">
        <v>46935.9</v>
      </c>
      <c r="E25" s="91">
        <v>9976.1139999999996</v>
      </c>
      <c r="F25" s="91">
        <v>36621.56</v>
      </c>
      <c r="G25" s="91">
        <v>58531.11</v>
      </c>
      <c r="H25" s="91">
        <v>396815.7</v>
      </c>
      <c r="I25" s="90"/>
      <c r="J25" s="87"/>
      <c r="K25" s="18" t="s">
        <v>5</v>
      </c>
      <c r="L25" s="88">
        <f>B25/$H25*100</f>
        <v>76.020933647534605</v>
      </c>
      <c r="M25" s="88">
        <f t="shared" si="2"/>
        <v>61.678759182159368</v>
      </c>
      <c r="N25" s="88">
        <f t="shared" si="2"/>
        <v>11.828135832327199</v>
      </c>
      <c r="O25" s="88">
        <f t="shared" si="2"/>
        <v>2.5140421611342494</v>
      </c>
      <c r="P25" s="88">
        <f t="shared" si="2"/>
        <v>9.2288586363896385</v>
      </c>
      <c r="Q25" s="88">
        <f t="shared" si="2"/>
        <v>14.750200155891008</v>
      </c>
      <c r="R25" s="87"/>
      <c r="S25" s="38"/>
      <c r="T25" s="38"/>
      <c r="U25" s="38"/>
      <c r="V25" s="38"/>
      <c r="W25" s="38"/>
      <c r="X25" s="38"/>
      <c r="Y25" s="87"/>
      <c r="Z25" s="38"/>
      <c r="AA25" s="38"/>
      <c r="AB25" s="38"/>
      <c r="AC25" s="38"/>
      <c r="AD25" s="38"/>
      <c r="AE25" s="38"/>
      <c r="AF25" s="87"/>
    </row>
    <row r="26" spans="1:32" s="9" customFormat="1">
      <c r="A26" s="30" t="s">
        <v>10</v>
      </c>
      <c r="B26" s="91">
        <v>12597.1</v>
      </c>
      <c r="C26" s="91">
        <v>11126</v>
      </c>
      <c r="D26" s="91">
        <v>1079.492</v>
      </c>
      <c r="E26" s="91">
        <v>391.60809999999998</v>
      </c>
      <c r="F26" s="91">
        <v>1960.01</v>
      </c>
      <c r="G26" s="91">
        <v>9153.4809999999998</v>
      </c>
      <c r="H26" s="91">
        <v>23710.59</v>
      </c>
      <c r="I26" s="90"/>
      <c r="J26" s="87"/>
      <c r="K26" s="30" t="s">
        <v>10</v>
      </c>
      <c r="L26" s="88">
        <f>B26/$H26*100</f>
        <v>53.128580942102246</v>
      </c>
      <c r="M26" s="88">
        <f t="shared" si="2"/>
        <v>46.924180292434734</v>
      </c>
      <c r="N26" s="88">
        <f t="shared" si="2"/>
        <v>4.5527842200468225</v>
      </c>
      <c r="O26" s="88">
        <f t="shared" si="2"/>
        <v>1.6516168513731628</v>
      </c>
      <c r="P26" s="88">
        <f t="shared" si="2"/>
        <v>8.2663906718474731</v>
      </c>
      <c r="Q26" s="88">
        <f t="shared" si="2"/>
        <v>38.605032603575026</v>
      </c>
      <c r="R26" s="87"/>
      <c r="S26" s="38"/>
      <c r="T26" s="38"/>
      <c r="U26" s="38"/>
      <c r="V26" s="38"/>
      <c r="W26" s="38"/>
      <c r="X26" s="38"/>
      <c r="Y26" s="87"/>
      <c r="Z26" s="38"/>
      <c r="AA26" s="38"/>
      <c r="AB26" s="38"/>
      <c r="AC26" s="38"/>
      <c r="AD26" s="38"/>
      <c r="AE26" s="38"/>
      <c r="AF26" s="87"/>
    </row>
    <row r="27" spans="1:32" s="9" customFormat="1">
      <c r="A27" s="30" t="s">
        <v>11</v>
      </c>
      <c r="B27" s="91">
        <v>32027.26</v>
      </c>
      <c r="C27" s="91">
        <v>28609</v>
      </c>
      <c r="D27" s="91">
        <v>2341.3879999999999</v>
      </c>
      <c r="E27" s="91">
        <v>1076.8689999999999</v>
      </c>
      <c r="F27" s="91">
        <v>5710.7349999999997</v>
      </c>
      <c r="G27" s="91">
        <v>25872.36</v>
      </c>
      <c r="H27" s="91">
        <v>63610.35</v>
      </c>
      <c r="I27" s="90"/>
      <c r="J27" s="87"/>
      <c r="K27" s="18" t="s">
        <v>11</v>
      </c>
      <c r="L27" s="88">
        <f>B27/$H27*100</f>
        <v>50.349133435046348</v>
      </c>
      <c r="M27" s="88">
        <f t="shared" si="2"/>
        <v>44.975385295003093</v>
      </c>
      <c r="N27" s="88">
        <f t="shared" si="2"/>
        <v>3.6808286701771018</v>
      </c>
      <c r="O27" s="88">
        <f t="shared" si="2"/>
        <v>1.6929147536525107</v>
      </c>
      <c r="P27" s="88">
        <f t="shared" si="2"/>
        <v>8.9776820910433592</v>
      </c>
      <c r="Q27" s="88">
        <f t="shared" si="2"/>
        <v>40.673192334266361</v>
      </c>
      <c r="R27" s="87"/>
      <c r="S27" s="38"/>
      <c r="T27" s="38"/>
      <c r="U27" s="38"/>
      <c r="V27" s="38"/>
      <c r="W27" s="38"/>
      <c r="X27" s="38"/>
      <c r="Y27" s="87"/>
      <c r="Z27" s="38"/>
      <c r="AA27" s="38"/>
      <c r="AB27" s="38"/>
      <c r="AC27" s="38"/>
      <c r="AD27" s="38"/>
      <c r="AE27" s="38"/>
      <c r="AF27" s="87"/>
    </row>
    <row r="28" spans="1:32" s="9" customFormat="1">
      <c r="A28" s="16"/>
      <c r="B28" s="90"/>
      <c r="C28" s="90"/>
      <c r="D28" s="90"/>
      <c r="E28" s="90"/>
      <c r="F28" s="90"/>
      <c r="G28" s="90"/>
      <c r="H28" s="90"/>
      <c r="I28" s="90"/>
      <c r="J28" s="87"/>
      <c r="K28" s="11"/>
      <c r="L28" s="6"/>
      <c r="M28" s="6"/>
      <c r="N28" s="6"/>
      <c r="O28" s="6"/>
      <c r="P28" s="6"/>
      <c r="Q28" s="6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</row>
    <row r="29" spans="1:32" s="9" customFormat="1">
      <c r="A29" s="16"/>
      <c r="B29" s="90"/>
      <c r="C29" s="90"/>
      <c r="D29" s="90"/>
      <c r="E29" s="90"/>
      <c r="F29" s="90"/>
      <c r="G29" s="90"/>
      <c r="H29" s="90"/>
      <c r="I29" s="90"/>
      <c r="J29" s="87"/>
      <c r="K29" s="11"/>
      <c r="L29" s="6"/>
      <c r="M29" s="6"/>
      <c r="N29" s="6"/>
      <c r="O29" s="6"/>
      <c r="P29" s="6"/>
      <c r="Q29" s="6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</row>
    <row r="30" spans="1:32" s="9" customFormat="1" ht="27" customHeight="1">
      <c r="A30" s="175" t="s">
        <v>78</v>
      </c>
      <c r="B30" s="149"/>
      <c r="C30" s="149"/>
      <c r="D30" s="149"/>
      <c r="E30" s="149"/>
      <c r="F30" s="149"/>
      <c r="G30" s="149"/>
      <c r="H30" s="149"/>
      <c r="I30" s="87"/>
      <c r="J30" s="87"/>
      <c r="K30" s="175" t="s">
        <v>79</v>
      </c>
      <c r="L30" s="149"/>
      <c r="M30" s="149"/>
      <c r="N30" s="149"/>
      <c r="O30" s="149"/>
      <c r="P30" s="149"/>
      <c r="Q30" s="149"/>
      <c r="R30" s="149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</row>
    <row r="31" spans="1:32" s="9" customFormat="1" ht="32.25" customHeight="1">
      <c r="A31" s="169" t="s">
        <v>29</v>
      </c>
      <c r="B31" s="167" t="s">
        <v>1</v>
      </c>
      <c r="C31" s="157" t="s">
        <v>14</v>
      </c>
      <c r="D31" s="157" t="s">
        <v>15</v>
      </c>
      <c r="E31" s="157" t="s">
        <v>16</v>
      </c>
      <c r="F31" s="157"/>
      <c r="G31" s="157" t="s">
        <v>17</v>
      </c>
      <c r="H31" s="157" t="s">
        <v>18</v>
      </c>
      <c r="I31" s="203" t="s">
        <v>19</v>
      </c>
      <c r="J31" s="87"/>
      <c r="K31" s="182" t="s">
        <v>29</v>
      </c>
      <c r="L31" s="167" t="s">
        <v>1</v>
      </c>
      <c r="M31" s="157" t="s">
        <v>14</v>
      </c>
      <c r="N31" s="157" t="s">
        <v>15</v>
      </c>
      <c r="O31" s="157" t="s">
        <v>16</v>
      </c>
      <c r="P31" s="157"/>
      <c r="Q31" s="157" t="s">
        <v>17</v>
      </c>
      <c r="R31" s="157" t="s">
        <v>18</v>
      </c>
      <c r="S31" s="93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</row>
    <row r="32" spans="1:32" s="9" customFormat="1" ht="15">
      <c r="A32" s="170"/>
      <c r="B32" s="168"/>
      <c r="C32" s="157"/>
      <c r="D32" s="157"/>
      <c r="E32" s="129" t="s">
        <v>21</v>
      </c>
      <c r="F32" s="129" t="s">
        <v>20</v>
      </c>
      <c r="G32" s="157"/>
      <c r="H32" s="157"/>
      <c r="I32" s="204"/>
      <c r="J32" s="87"/>
      <c r="K32" s="183"/>
      <c r="L32" s="168"/>
      <c r="M32" s="157"/>
      <c r="N32" s="157"/>
      <c r="O32" s="129" t="s">
        <v>21</v>
      </c>
      <c r="P32" s="129" t="s">
        <v>20</v>
      </c>
      <c r="Q32" s="157"/>
      <c r="R32" s="157"/>
      <c r="S32" s="93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</row>
    <row r="33" spans="1:32" s="9" customFormat="1" ht="15">
      <c r="A33" s="164" t="s">
        <v>24</v>
      </c>
      <c r="B33" s="21"/>
      <c r="C33" s="129"/>
      <c r="D33" s="129"/>
      <c r="E33" s="129"/>
      <c r="F33" s="129"/>
      <c r="G33" s="129"/>
      <c r="H33" s="129"/>
      <c r="I33" s="125"/>
      <c r="J33" s="87"/>
      <c r="K33" s="176" t="s">
        <v>24</v>
      </c>
      <c r="L33" s="21"/>
      <c r="M33" s="129"/>
      <c r="N33" s="129"/>
      <c r="O33" s="129"/>
      <c r="P33" s="129"/>
      <c r="Q33" s="129"/>
      <c r="R33" s="129"/>
      <c r="S33" s="93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</row>
    <row r="34" spans="1:32" s="9" customFormat="1" ht="15">
      <c r="A34" s="165"/>
      <c r="B34" s="128" t="s">
        <v>5</v>
      </c>
      <c r="C34" s="144">
        <v>117405.8</v>
      </c>
      <c r="D34" s="144">
        <v>95862</v>
      </c>
      <c r="E34" s="144">
        <v>17803.16</v>
      </c>
      <c r="F34" s="144">
        <v>3740.674</v>
      </c>
      <c r="G34" s="144">
        <v>18159.150000000001</v>
      </c>
      <c r="H34" s="144">
        <v>28250.9</v>
      </c>
      <c r="I34" s="126">
        <v>163815.9</v>
      </c>
      <c r="J34" s="87"/>
      <c r="K34" s="177"/>
      <c r="L34" s="132" t="s">
        <v>5</v>
      </c>
      <c r="M34" s="88">
        <f>C34/$I34*100</f>
        <v>71.669355660836345</v>
      </c>
      <c r="N34" s="88">
        <f t="shared" ref="N34:R40" si="3">D34/$I34*100</f>
        <v>58.51812919258753</v>
      </c>
      <c r="O34" s="88">
        <f t="shared" si="3"/>
        <v>10.867785117317672</v>
      </c>
      <c r="P34" s="88">
        <f t="shared" si="3"/>
        <v>2.2834621059372138</v>
      </c>
      <c r="Q34" s="88">
        <f t="shared" si="3"/>
        <v>11.085096135356826</v>
      </c>
      <c r="R34" s="88">
        <f t="shared" si="3"/>
        <v>17.245517681739074</v>
      </c>
      <c r="S34" s="93"/>
      <c r="T34" s="38"/>
      <c r="U34" s="38"/>
      <c r="V34" s="38"/>
      <c r="W34" s="38"/>
      <c r="X34" s="38"/>
      <c r="Y34" s="38"/>
      <c r="Z34" s="87"/>
      <c r="AA34" s="38"/>
      <c r="AB34" s="38"/>
      <c r="AC34" s="38"/>
      <c r="AD34" s="38"/>
      <c r="AE34" s="38"/>
      <c r="AF34" s="38"/>
    </row>
    <row r="35" spans="1:32" s="9" customFormat="1" ht="15">
      <c r="A35" s="165"/>
      <c r="B35" s="30" t="s">
        <v>10</v>
      </c>
      <c r="C35" s="91">
        <v>5514.8519999999999</v>
      </c>
      <c r="D35" s="91">
        <v>4762</v>
      </c>
      <c r="E35" s="91">
        <v>551.73360000000002</v>
      </c>
      <c r="F35" s="91">
        <v>201.11840000000001</v>
      </c>
      <c r="G35" s="91">
        <v>1098.616</v>
      </c>
      <c r="H35" s="91">
        <v>4356.4279999999999</v>
      </c>
      <c r="I35" s="126">
        <v>10969.9</v>
      </c>
      <c r="J35" s="87"/>
      <c r="K35" s="177"/>
      <c r="L35" s="30" t="s">
        <v>10</v>
      </c>
      <c r="M35" s="88">
        <f t="shared" ref="M35:M40" si="4">C35/$I35*100</f>
        <v>50.27258224778712</v>
      </c>
      <c r="N35" s="88">
        <f t="shared" si="3"/>
        <v>43.409693798484945</v>
      </c>
      <c r="O35" s="88">
        <f t="shared" si="3"/>
        <v>5.0295226027584583</v>
      </c>
      <c r="P35" s="88">
        <f t="shared" si="3"/>
        <v>1.8333658465437244</v>
      </c>
      <c r="Q35" s="88">
        <f t="shared" si="3"/>
        <v>10.014822377596879</v>
      </c>
      <c r="R35" s="88">
        <f t="shared" si="3"/>
        <v>39.712558911202471</v>
      </c>
      <c r="S35" s="93"/>
      <c r="T35" s="38"/>
      <c r="U35" s="38"/>
      <c r="V35" s="38"/>
      <c r="W35" s="38"/>
      <c r="X35" s="38"/>
      <c r="Y35" s="38"/>
      <c r="Z35" s="87"/>
      <c r="AA35" s="38"/>
      <c r="AB35" s="38"/>
      <c r="AC35" s="38"/>
      <c r="AD35" s="38"/>
      <c r="AE35" s="38"/>
      <c r="AF35" s="38"/>
    </row>
    <row r="36" spans="1:32" s="9" customFormat="1" ht="15">
      <c r="A36" s="165"/>
      <c r="B36" s="128" t="s">
        <v>11</v>
      </c>
      <c r="C36" s="91">
        <v>12922.84</v>
      </c>
      <c r="D36" s="91">
        <v>11230</v>
      </c>
      <c r="E36" s="91">
        <v>1043.2629999999999</v>
      </c>
      <c r="F36" s="91">
        <v>649.57249999999999</v>
      </c>
      <c r="G36" s="91">
        <v>2414.8820000000001</v>
      </c>
      <c r="H36" s="91">
        <v>10709.63</v>
      </c>
      <c r="I36" s="126">
        <v>26047.34</v>
      </c>
      <c r="J36" s="87"/>
      <c r="K36" s="177"/>
      <c r="L36" s="132" t="s">
        <v>11</v>
      </c>
      <c r="M36" s="88">
        <f t="shared" si="4"/>
        <v>49.612897132682264</v>
      </c>
      <c r="N36" s="88">
        <f t="shared" si="3"/>
        <v>43.113807398375421</v>
      </c>
      <c r="O36" s="88">
        <f t="shared" si="3"/>
        <v>4.005257350654615</v>
      </c>
      <c r="P36" s="88">
        <f t="shared" si="3"/>
        <v>2.4938151074159585</v>
      </c>
      <c r="Q36" s="88">
        <f t="shared" si="3"/>
        <v>9.2711271093324701</v>
      </c>
      <c r="R36" s="88">
        <f t="shared" si="3"/>
        <v>41.116021827948643</v>
      </c>
      <c r="S36" s="93"/>
      <c r="T36" s="38"/>
      <c r="U36" s="38"/>
      <c r="V36" s="38"/>
      <c r="W36" s="38"/>
      <c r="X36" s="38"/>
      <c r="Y36" s="38"/>
      <c r="Z36" s="87"/>
      <c r="AA36" s="38"/>
      <c r="AB36" s="38"/>
      <c r="AC36" s="38"/>
      <c r="AD36" s="38"/>
      <c r="AE36" s="38"/>
      <c r="AF36" s="38"/>
    </row>
    <row r="37" spans="1:32" s="9" customFormat="1" ht="15">
      <c r="A37" s="164" t="s">
        <v>26</v>
      </c>
      <c r="B37" s="128"/>
      <c r="C37" s="91"/>
      <c r="D37" s="91"/>
      <c r="E37" s="91"/>
      <c r="F37" s="91"/>
      <c r="G37" s="91"/>
      <c r="H37" s="91"/>
      <c r="I37" s="126"/>
      <c r="J37" s="87"/>
      <c r="K37" s="176" t="s">
        <v>26</v>
      </c>
      <c r="L37" s="132"/>
      <c r="M37" s="88"/>
      <c r="N37" s="88"/>
      <c r="O37" s="88"/>
      <c r="P37" s="88"/>
      <c r="Q37" s="88"/>
      <c r="R37" s="88"/>
      <c r="S37" s="93"/>
      <c r="T37" s="38"/>
      <c r="U37" s="38"/>
      <c r="V37" s="38"/>
      <c r="W37" s="38"/>
      <c r="X37" s="38"/>
      <c r="Y37" s="38"/>
      <c r="Z37" s="87"/>
      <c r="AA37" s="38"/>
      <c r="AB37" s="38"/>
      <c r="AC37" s="38"/>
      <c r="AD37" s="38"/>
      <c r="AE37" s="38"/>
      <c r="AF37" s="38"/>
    </row>
    <row r="38" spans="1:32" s="9" customFormat="1" ht="15">
      <c r="A38" s="165"/>
      <c r="B38" s="128" t="s">
        <v>5</v>
      </c>
      <c r="C38" s="144">
        <v>169463.9</v>
      </c>
      <c r="D38" s="144">
        <v>136181</v>
      </c>
      <c r="E38" s="144">
        <v>27383.439999999999</v>
      </c>
      <c r="F38" s="144">
        <v>5899.4449999999997</v>
      </c>
      <c r="G38" s="144">
        <v>17136.91</v>
      </c>
      <c r="H38" s="144">
        <v>25794.97</v>
      </c>
      <c r="I38" s="126">
        <v>212395.8</v>
      </c>
      <c r="J38" s="87"/>
      <c r="K38" s="177"/>
      <c r="L38" s="132" t="s">
        <v>5</v>
      </c>
      <c r="M38" s="88">
        <f t="shared" si="4"/>
        <v>79.786841359386585</v>
      </c>
      <c r="N38" s="88">
        <f t="shared" si="3"/>
        <v>64.116616241940761</v>
      </c>
      <c r="O38" s="88">
        <f t="shared" si="3"/>
        <v>12.892646653088244</v>
      </c>
      <c r="P38" s="88">
        <f t="shared" si="3"/>
        <v>2.7775714020710391</v>
      </c>
      <c r="Q38" s="88">
        <f t="shared" si="3"/>
        <v>8.0683845914090586</v>
      </c>
      <c r="R38" s="88">
        <f t="shared" si="3"/>
        <v>12.144764632822309</v>
      </c>
      <c r="S38" s="93"/>
      <c r="T38" s="38"/>
      <c r="U38" s="38"/>
      <c r="V38" s="38"/>
      <c r="W38" s="38"/>
      <c r="X38" s="38"/>
      <c r="Y38" s="38"/>
      <c r="Z38" s="87"/>
      <c r="AA38" s="38"/>
      <c r="AB38" s="38"/>
      <c r="AC38" s="38"/>
      <c r="AD38" s="38"/>
      <c r="AE38" s="38"/>
      <c r="AF38" s="38"/>
    </row>
    <row r="39" spans="1:32" s="9" customFormat="1" ht="15">
      <c r="A39" s="165"/>
      <c r="B39" s="30" t="s">
        <v>10</v>
      </c>
      <c r="C39" s="91">
        <v>4641.2529999999997</v>
      </c>
      <c r="D39" s="91">
        <v>4041</v>
      </c>
      <c r="E39" s="91">
        <v>425.06970000000001</v>
      </c>
      <c r="F39" s="91">
        <v>175.1831</v>
      </c>
      <c r="G39" s="91">
        <v>745.66330000000005</v>
      </c>
      <c r="H39" s="91">
        <v>3822.7080000000001</v>
      </c>
      <c r="I39" s="126">
        <v>9209.6239999999998</v>
      </c>
      <c r="J39" s="87"/>
      <c r="K39" s="177"/>
      <c r="L39" s="30" t="s">
        <v>10</v>
      </c>
      <c r="M39" s="88">
        <f t="shared" si="4"/>
        <v>50.39568390631365</v>
      </c>
      <c r="N39" s="88">
        <f t="shared" si="3"/>
        <v>43.878012826582278</v>
      </c>
      <c r="O39" s="88">
        <f t="shared" si="3"/>
        <v>4.6154946173698299</v>
      </c>
      <c r="P39" s="88">
        <f t="shared" si="3"/>
        <v>1.902174290720229</v>
      </c>
      <c r="Q39" s="88">
        <f t="shared" si="3"/>
        <v>8.0965661573154346</v>
      </c>
      <c r="R39" s="88">
        <f t="shared" si="3"/>
        <v>41.507753193832883</v>
      </c>
      <c r="S39" s="93"/>
      <c r="T39" s="38"/>
      <c r="U39" s="38"/>
      <c r="V39" s="38"/>
      <c r="W39" s="38"/>
      <c r="X39" s="38"/>
      <c r="Y39" s="38"/>
      <c r="Z39" s="87"/>
      <c r="AA39" s="38"/>
      <c r="AB39" s="38"/>
      <c r="AC39" s="38"/>
      <c r="AD39" s="38"/>
      <c r="AE39" s="38"/>
      <c r="AF39" s="38"/>
    </row>
    <row r="40" spans="1:32" s="9" customFormat="1" ht="15">
      <c r="A40" s="166"/>
      <c r="B40" s="39" t="s">
        <v>11</v>
      </c>
      <c r="C40" s="91">
        <v>15518.79</v>
      </c>
      <c r="D40" s="91">
        <v>13979</v>
      </c>
      <c r="E40" s="91">
        <v>1159.395</v>
      </c>
      <c r="F40" s="91">
        <v>380.39830000000001</v>
      </c>
      <c r="G40" s="91">
        <v>3042.1909999999998</v>
      </c>
      <c r="H40" s="91">
        <v>12907.68</v>
      </c>
      <c r="I40" s="126">
        <v>31468.67</v>
      </c>
      <c r="J40" s="87"/>
      <c r="K40" s="178"/>
      <c r="L40" s="20" t="s">
        <v>11</v>
      </c>
      <c r="M40" s="88">
        <f t="shared" si="4"/>
        <v>49.315048904195827</v>
      </c>
      <c r="N40" s="88">
        <f t="shared" si="3"/>
        <v>44.421960000216096</v>
      </c>
      <c r="O40" s="88">
        <f t="shared" si="3"/>
        <v>3.6842834476322008</v>
      </c>
      <c r="P40" s="88">
        <f t="shared" si="3"/>
        <v>1.2088159429680378</v>
      </c>
      <c r="Q40" s="88">
        <f t="shared" si="3"/>
        <v>9.6673643976691732</v>
      </c>
      <c r="R40" s="88">
        <f t="shared" si="3"/>
        <v>41.017558098260906</v>
      </c>
      <c r="S40" s="93"/>
      <c r="T40" s="38"/>
      <c r="U40" s="38"/>
      <c r="V40" s="38"/>
      <c r="W40" s="38"/>
      <c r="X40" s="38"/>
      <c r="Y40" s="38"/>
      <c r="Z40" s="87"/>
      <c r="AA40" s="38"/>
      <c r="AB40" s="38"/>
      <c r="AC40" s="38"/>
      <c r="AD40" s="38"/>
      <c r="AE40" s="38"/>
      <c r="AF40" s="38"/>
    </row>
    <row r="41" spans="1:32" s="9" customFormat="1">
      <c r="A41" s="16"/>
      <c r="B41" s="90"/>
      <c r="C41" s="90"/>
      <c r="D41" s="90"/>
      <c r="E41" s="90"/>
      <c r="F41" s="90"/>
      <c r="G41" s="90"/>
      <c r="H41" s="90"/>
      <c r="I41" s="90"/>
      <c r="J41" s="87"/>
      <c r="K41" s="11"/>
      <c r="L41" s="6"/>
      <c r="M41" s="6"/>
      <c r="N41" s="6"/>
      <c r="O41" s="6"/>
      <c r="P41" s="6"/>
      <c r="Q41" s="6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</row>
    <row r="42" spans="1:32" s="9" customForma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</row>
    <row r="43" spans="1:32" s="9" customFormat="1" ht="27" customHeight="1">
      <c r="A43" s="175" t="s">
        <v>80</v>
      </c>
      <c r="B43" s="149"/>
      <c r="C43" s="149"/>
      <c r="D43" s="149"/>
      <c r="E43" s="149"/>
      <c r="F43" s="149"/>
      <c r="G43" s="149"/>
      <c r="H43" s="149"/>
      <c r="I43" s="130"/>
      <c r="J43" s="87"/>
      <c r="K43" s="175" t="s">
        <v>80</v>
      </c>
      <c r="L43" s="149"/>
      <c r="M43" s="149"/>
      <c r="N43" s="149"/>
      <c r="O43" s="149"/>
      <c r="P43" s="149"/>
      <c r="Q43" s="149"/>
      <c r="R43" s="149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</row>
    <row r="44" spans="1:32" s="9" customFormat="1" ht="32.25" customHeight="1">
      <c r="A44" s="167" t="s">
        <v>1</v>
      </c>
      <c r="B44" s="167" t="s">
        <v>2</v>
      </c>
      <c r="C44" s="157" t="s">
        <v>14</v>
      </c>
      <c r="D44" s="157" t="s">
        <v>15</v>
      </c>
      <c r="E44" s="157" t="s">
        <v>16</v>
      </c>
      <c r="F44" s="157"/>
      <c r="G44" s="157" t="s">
        <v>17</v>
      </c>
      <c r="H44" s="157" t="s">
        <v>18</v>
      </c>
      <c r="I44" s="203" t="s">
        <v>19</v>
      </c>
      <c r="J44" s="87"/>
      <c r="K44" s="167" t="s">
        <v>1</v>
      </c>
      <c r="L44" s="167" t="s">
        <v>2</v>
      </c>
      <c r="M44" s="157" t="s">
        <v>14</v>
      </c>
      <c r="N44" s="157" t="s">
        <v>15</v>
      </c>
      <c r="O44" s="157" t="s">
        <v>16</v>
      </c>
      <c r="P44" s="157"/>
      <c r="Q44" s="157" t="s">
        <v>17</v>
      </c>
      <c r="R44" s="157" t="s">
        <v>18</v>
      </c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</row>
    <row r="45" spans="1:32" s="9" customFormat="1">
      <c r="A45" s="168"/>
      <c r="B45" s="168"/>
      <c r="C45" s="157"/>
      <c r="D45" s="157"/>
      <c r="E45" s="129" t="s">
        <v>21</v>
      </c>
      <c r="F45" s="129" t="s">
        <v>20</v>
      </c>
      <c r="G45" s="157"/>
      <c r="H45" s="157"/>
      <c r="I45" s="204"/>
      <c r="J45" s="87"/>
      <c r="K45" s="168"/>
      <c r="L45" s="168"/>
      <c r="M45" s="157"/>
      <c r="N45" s="157"/>
      <c r="O45" s="129" t="s">
        <v>21</v>
      </c>
      <c r="P45" s="129" t="s">
        <v>20</v>
      </c>
      <c r="Q45" s="157"/>
      <c r="R45" s="15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</row>
    <row r="46" spans="1:32" s="9" customFormat="1">
      <c r="A46" s="150" t="s">
        <v>5</v>
      </c>
      <c r="B46" s="4"/>
      <c r="C46" s="131"/>
      <c r="D46" s="131"/>
      <c r="E46" s="131"/>
      <c r="F46" s="131"/>
      <c r="G46" s="131"/>
      <c r="H46" s="131"/>
      <c r="I46" s="4"/>
      <c r="J46" s="87"/>
      <c r="K46" s="186" t="s">
        <v>5</v>
      </c>
      <c r="L46" s="18"/>
      <c r="M46" s="131"/>
      <c r="N46" s="131"/>
      <c r="O46" s="131"/>
      <c r="P46" s="131"/>
      <c r="Q46" s="131"/>
      <c r="R46" s="131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</row>
    <row r="47" spans="1:32" s="9" customFormat="1">
      <c r="A47" s="151"/>
      <c r="B47" s="30" t="s">
        <v>7</v>
      </c>
      <c r="C47" s="91">
        <v>233388</v>
      </c>
      <c r="D47" s="91">
        <v>206777</v>
      </c>
      <c r="E47" s="91">
        <v>23333.4</v>
      </c>
      <c r="F47" s="91">
        <v>3277.5909999999999</v>
      </c>
      <c r="G47" s="91">
        <v>7007.768</v>
      </c>
      <c r="H47" s="91">
        <v>27031.73</v>
      </c>
      <c r="I47" s="91">
        <v>267427.5</v>
      </c>
      <c r="J47" s="14"/>
      <c r="K47" s="187"/>
      <c r="L47" s="30" t="s">
        <v>7</v>
      </c>
      <c r="M47" s="88">
        <f>C47/$I47*100</f>
        <v>87.271503491600527</v>
      </c>
      <c r="N47" s="88">
        <f t="shared" ref="N47:R53" si="5">D47/$I47*100</f>
        <v>77.32076918043208</v>
      </c>
      <c r="O47" s="88">
        <f t="shared" si="5"/>
        <v>8.7251311103009233</v>
      </c>
      <c r="P47" s="88">
        <f t="shared" si="5"/>
        <v>1.2255998354694262</v>
      </c>
      <c r="Q47" s="88">
        <f t="shared" si="5"/>
        <v>2.6204365669200063</v>
      </c>
      <c r="R47" s="88">
        <f t="shared" si="5"/>
        <v>10.108059193613222</v>
      </c>
      <c r="S47" s="87"/>
      <c r="T47" s="38"/>
      <c r="U47" s="38"/>
      <c r="V47" s="38"/>
      <c r="W47" s="38"/>
      <c r="X47" s="38"/>
      <c r="Y47" s="38"/>
      <c r="Z47" s="87"/>
      <c r="AA47" s="38"/>
      <c r="AB47" s="38"/>
      <c r="AC47" s="38"/>
      <c r="AD47" s="38"/>
      <c r="AE47" s="38"/>
      <c r="AF47" s="38"/>
    </row>
    <row r="48" spans="1:32" s="9" customFormat="1">
      <c r="A48" s="151"/>
      <c r="B48" s="30" t="s">
        <v>8</v>
      </c>
      <c r="C48" s="91">
        <v>169.6054</v>
      </c>
      <c r="D48" s="91">
        <v>65</v>
      </c>
      <c r="E48" s="91">
        <v>35.614490000000004</v>
      </c>
      <c r="F48" s="91">
        <v>68.990920000000003</v>
      </c>
      <c r="G48" s="91">
        <v>137.67070000000001</v>
      </c>
      <c r="H48" s="91">
        <v>1516.789</v>
      </c>
      <c r="I48" s="91">
        <v>1824.0650000000001</v>
      </c>
      <c r="J48" s="14"/>
      <c r="K48" s="187"/>
      <c r="L48" s="30" t="s">
        <v>8</v>
      </c>
      <c r="M48" s="88">
        <f t="shared" ref="M48:N53" si="6">C48/$I48*100</f>
        <v>9.2982103159700991</v>
      </c>
      <c r="N48" s="88">
        <f t="shared" si="5"/>
        <v>3.5634695035538755</v>
      </c>
      <c r="O48" s="88">
        <f t="shared" si="5"/>
        <v>1.952479215378838</v>
      </c>
      <c r="P48" s="88">
        <f t="shared" si="5"/>
        <v>3.7822621452634637</v>
      </c>
      <c r="Q48" s="88">
        <f t="shared" si="5"/>
        <v>7.5474667843525314</v>
      </c>
      <c r="R48" s="88">
        <f t="shared" si="5"/>
        <v>83.154328381938143</v>
      </c>
      <c r="S48" s="87"/>
      <c r="T48" s="38"/>
      <c r="U48" s="38"/>
      <c r="V48" s="38"/>
      <c r="W48" s="38"/>
      <c r="X48" s="38"/>
      <c r="Y48" s="38"/>
      <c r="Z48" s="87"/>
      <c r="AA48" s="38"/>
      <c r="AB48" s="38"/>
      <c r="AC48" s="38"/>
      <c r="AD48" s="38"/>
      <c r="AE48" s="38"/>
      <c r="AF48" s="38"/>
    </row>
    <row r="49" spans="1:32" s="9" customFormat="1">
      <c r="A49" s="152"/>
      <c r="B49" s="30" t="s">
        <v>9</v>
      </c>
      <c r="C49" s="91">
        <v>68105.42</v>
      </c>
      <c r="D49" s="91">
        <v>37909</v>
      </c>
      <c r="E49" s="91">
        <v>23566.89</v>
      </c>
      <c r="F49" s="91">
        <v>6629.5330000000004</v>
      </c>
      <c r="G49" s="91">
        <v>29474.12</v>
      </c>
      <c r="H49" s="91">
        <v>29971.759999999998</v>
      </c>
      <c r="I49" s="91">
        <v>127551.3</v>
      </c>
      <c r="J49" s="14"/>
      <c r="K49" s="188"/>
      <c r="L49" s="30" t="s">
        <v>9</v>
      </c>
      <c r="M49" s="88">
        <f t="shared" si="6"/>
        <v>53.394532239185331</v>
      </c>
      <c r="N49" s="88">
        <f>D49/$I49*100</f>
        <v>29.720590852464852</v>
      </c>
      <c r="O49" s="88">
        <f t="shared" si="5"/>
        <v>18.476401259728437</v>
      </c>
      <c r="P49" s="88">
        <f t="shared" si="5"/>
        <v>5.197542478986886</v>
      </c>
      <c r="Q49" s="88">
        <f t="shared" si="5"/>
        <v>23.107659428010532</v>
      </c>
      <c r="R49" s="88">
        <f t="shared" si="5"/>
        <v>23.497808332804134</v>
      </c>
      <c r="S49" s="87"/>
      <c r="T49" s="38"/>
      <c r="U49" s="38"/>
      <c r="V49" s="38"/>
      <c r="W49" s="38"/>
      <c r="X49" s="38"/>
      <c r="Y49" s="38"/>
      <c r="Z49" s="87"/>
      <c r="AA49" s="38"/>
      <c r="AB49" s="38"/>
      <c r="AC49" s="38"/>
      <c r="AD49" s="38"/>
      <c r="AE49" s="38"/>
      <c r="AF49" s="38"/>
    </row>
    <row r="50" spans="1:32" s="9" customFormat="1">
      <c r="A50" s="164" t="s">
        <v>10</v>
      </c>
      <c r="B50" s="4"/>
      <c r="C50" s="91"/>
      <c r="D50" s="91"/>
      <c r="E50" s="91"/>
      <c r="F50" s="91"/>
      <c r="G50" s="91"/>
      <c r="H50" s="91"/>
      <c r="I50" s="91"/>
      <c r="J50" s="14"/>
      <c r="K50" s="176" t="s">
        <v>10</v>
      </c>
      <c r="L50" s="18"/>
      <c r="M50" s="88"/>
      <c r="N50" s="88"/>
      <c r="O50" s="88"/>
      <c r="P50" s="88"/>
      <c r="Q50" s="88"/>
      <c r="R50" s="88"/>
      <c r="S50" s="87"/>
      <c r="T50" s="38"/>
      <c r="U50" s="38"/>
      <c r="V50" s="38"/>
      <c r="W50" s="38"/>
      <c r="X50" s="38"/>
      <c r="Y50" s="38"/>
      <c r="Z50" s="87"/>
      <c r="AA50" s="38"/>
      <c r="AB50" s="38"/>
      <c r="AC50" s="38"/>
      <c r="AD50" s="38"/>
      <c r="AE50" s="38"/>
      <c r="AF50" s="38"/>
    </row>
    <row r="51" spans="1:32" s="9" customFormat="1">
      <c r="A51" s="165"/>
      <c r="B51" s="30" t="s">
        <v>7</v>
      </c>
      <c r="C51" s="91">
        <v>8169.9740000000002</v>
      </c>
      <c r="D51" s="91">
        <v>7548</v>
      </c>
      <c r="E51" s="91">
        <v>530.59540000000004</v>
      </c>
      <c r="F51" s="91">
        <v>91.378500000000003</v>
      </c>
      <c r="G51" s="91">
        <v>443.79689999999999</v>
      </c>
      <c r="H51" s="91">
        <v>5266.0510000000004</v>
      </c>
      <c r="I51" s="91">
        <v>13879.82</v>
      </c>
      <c r="J51" s="14"/>
      <c r="K51" s="177"/>
      <c r="L51" s="30" t="s">
        <v>7</v>
      </c>
      <c r="M51" s="88">
        <f t="shared" si="6"/>
        <v>58.862247493123107</v>
      </c>
      <c r="N51" s="88">
        <f t="shared" si="6"/>
        <v>54.381108688729398</v>
      </c>
      <c r="O51" s="88">
        <f t="shared" si="5"/>
        <v>3.8227830043905473</v>
      </c>
      <c r="P51" s="88">
        <f t="shared" si="5"/>
        <v>0.65835507953273176</v>
      </c>
      <c r="Q51" s="88">
        <f t="shared" si="5"/>
        <v>3.1974254709355021</v>
      </c>
      <c r="R51" s="88">
        <f t="shared" si="5"/>
        <v>37.940340724879725</v>
      </c>
      <c r="S51" s="87"/>
      <c r="T51" s="38"/>
      <c r="U51" s="38"/>
      <c r="V51" s="38"/>
      <c r="W51" s="38"/>
      <c r="X51" s="38"/>
      <c r="Y51" s="38"/>
      <c r="Z51" s="87"/>
      <c r="AA51" s="38"/>
      <c r="AB51" s="38"/>
      <c r="AC51" s="38"/>
      <c r="AD51" s="38"/>
      <c r="AE51" s="38"/>
      <c r="AF51" s="38"/>
    </row>
    <row r="52" spans="1:32" s="9" customFormat="1">
      <c r="A52" s="165"/>
      <c r="B52" s="30" t="s">
        <v>8</v>
      </c>
      <c r="C52" s="91">
        <v>327.67959999999999</v>
      </c>
      <c r="D52" s="91">
        <v>231</v>
      </c>
      <c r="E52" s="91">
        <v>34.37088</v>
      </c>
      <c r="F52" s="91">
        <v>62.308759999999999</v>
      </c>
      <c r="G52" s="91">
        <v>80.064909999999998</v>
      </c>
      <c r="H52" s="91">
        <v>791.15539999999999</v>
      </c>
      <c r="I52" s="91">
        <v>1198.9000000000001</v>
      </c>
      <c r="J52" s="14"/>
      <c r="K52" s="177"/>
      <c r="L52" s="30" t="s">
        <v>8</v>
      </c>
      <c r="M52" s="88">
        <f t="shared" si="6"/>
        <v>27.331687380098419</v>
      </c>
      <c r="N52" s="88">
        <f t="shared" si="6"/>
        <v>19.267662023521559</v>
      </c>
      <c r="O52" s="88">
        <f t="shared" si="5"/>
        <v>2.8668679622987736</v>
      </c>
      <c r="P52" s="88">
        <f t="shared" si="5"/>
        <v>5.19716073066978</v>
      </c>
      <c r="Q52" s="88">
        <f t="shared" si="5"/>
        <v>6.6781975143881889</v>
      </c>
      <c r="R52" s="88">
        <f t="shared" si="5"/>
        <v>65.990107598632079</v>
      </c>
      <c r="S52" s="87"/>
      <c r="T52" s="38"/>
      <c r="U52" s="38"/>
      <c r="V52" s="38"/>
      <c r="W52" s="38"/>
      <c r="X52" s="38"/>
      <c r="Y52" s="38"/>
      <c r="Z52" s="87"/>
      <c r="AA52" s="38"/>
      <c r="AB52" s="38"/>
      <c r="AC52" s="38"/>
      <c r="AD52" s="38"/>
      <c r="AE52" s="38"/>
      <c r="AF52" s="38"/>
    </row>
    <row r="53" spans="1:32" s="9" customFormat="1">
      <c r="A53" s="166"/>
      <c r="B53" s="30" t="s">
        <v>9</v>
      </c>
      <c r="C53" s="91">
        <v>4095.4369999999999</v>
      </c>
      <c r="D53" s="91">
        <v>3347</v>
      </c>
      <c r="E53" s="91">
        <v>511.51600000000002</v>
      </c>
      <c r="F53" s="91">
        <v>236.92080000000001</v>
      </c>
      <c r="G53" s="91">
        <v>1435.0319999999999</v>
      </c>
      <c r="H53" s="91">
        <v>3079.723</v>
      </c>
      <c r="I53" s="91">
        <v>8610.1919999999991</v>
      </c>
      <c r="J53" s="14"/>
      <c r="K53" s="178"/>
      <c r="L53" s="30" t="s">
        <v>9</v>
      </c>
      <c r="M53" s="88">
        <f t="shared" si="6"/>
        <v>47.564990420654965</v>
      </c>
      <c r="N53" s="88">
        <f t="shared" si="6"/>
        <v>38.872536175732208</v>
      </c>
      <c r="O53" s="88">
        <f t="shared" si="5"/>
        <v>5.9408199027385225</v>
      </c>
      <c r="P53" s="88">
        <f t="shared" si="5"/>
        <v>2.7516320193556663</v>
      </c>
      <c r="Q53" s="88">
        <f t="shared" si="5"/>
        <v>16.666666666666668</v>
      </c>
      <c r="R53" s="88">
        <f t="shared" si="5"/>
        <v>35.768342912678378</v>
      </c>
      <c r="S53" s="87"/>
      <c r="T53" s="38"/>
      <c r="U53" s="38"/>
      <c r="V53" s="38"/>
      <c r="W53" s="38"/>
      <c r="X53" s="38"/>
      <c r="Y53" s="38"/>
      <c r="Z53" s="87"/>
      <c r="AA53" s="38"/>
      <c r="AB53" s="38"/>
      <c r="AC53" s="38"/>
      <c r="AD53" s="38"/>
      <c r="AE53" s="38"/>
      <c r="AF53" s="38"/>
    </row>
    <row r="54" spans="1:32" s="9" customFormat="1">
      <c r="A54" s="150" t="s">
        <v>11</v>
      </c>
      <c r="B54" s="4"/>
      <c r="C54" s="91"/>
      <c r="D54" s="91"/>
      <c r="E54" s="91"/>
      <c r="F54" s="91"/>
      <c r="G54" s="91"/>
      <c r="H54" s="91"/>
      <c r="I54" s="91"/>
      <c r="J54" s="87"/>
      <c r="K54" s="186" t="s">
        <v>11</v>
      </c>
      <c r="L54" s="4"/>
      <c r="M54" s="88"/>
      <c r="N54" s="88"/>
      <c r="O54" s="88"/>
      <c r="P54" s="88"/>
      <c r="Q54" s="88"/>
      <c r="R54" s="88"/>
      <c r="S54" s="87"/>
      <c r="T54" s="38"/>
      <c r="U54" s="38"/>
      <c r="V54" s="38"/>
      <c r="W54" s="38"/>
      <c r="X54" s="38"/>
      <c r="Y54" s="38"/>
      <c r="Z54" s="87"/>
      <c r="AA54" s="38"/>
      <c r="AB54" s="38"/>
      <c r="AC54" s="38"/>
      <c r="AD54" s="38"/>
      <c r="AE54" s="38"/>
      <c r="AF54" s="38"/>
    </row>
    <row r="55" spans="1:32" s="9" customFormat="1">
      <c r="A55" s="151"/>
      <c r="B55" s="30" t="s">
        <v>7</v>
      </c>
      <c r="C55" s="91">
        <v>13567.13</v>
      </c>
      <c r="D55" s="91">
        <v>12802</v>
      </c>
      <c r="E55" s="91">
        <v>600.03390000000002</v>
      </c>
      <c r="F55" s="91">
        <v>165.0949</v>
      </c>
      <c r="G55" s="91">
        <v>841.9067</v>
      </c>
      <c r="H55" s="91">
        <v>8333.1260000000002</v>
      </c>
      <c r="I55" s="91">
        <v>22742.16</v>
      </c>
      <c r="J55" s="14"/>
      <c r="K55" s="187"/>
      <c r="L55" s="30" t="s">
        <v>7</v>
      </c>
      <c r="M55" s="88">
        <f>C55/$I55*100</f>
        <v>59.656294740693049</v>
      </c>
      <c r="N55" s="88">
        <f t="shared" ref="N55:R57" si="7">D55/$I55*100</f>
        <v>56.291926536441572</v>
      </c>
      <c r="O55" s="88">
        <f t="shared" si="7"/>
        <v>2.6384208887810132</v>
      </c>
      <c r="P55" s="88">
        <f t="shared" si="7"/>
        <v>0.72594203892682141</v>
      </c>
      <c r="Q55" s="88">
        <f t="shared" si="7"/>
        <v>3.7019645451443486</v>
      </c>
      <c r="R55" s="88">
        <f t="shared" si="7"/>
        <v>36.64175258638582</v>
      </c>
      <c r="S55" s="87"/>
      <c r="T55" s="38"/>
      <c r="U55" s="38"/>
      <c r="V55" s="38"/>
      <c r="W55" s="38"/>
      <c r="X55" s="38"/>
      <c r="Y55" s="38"/>
      <c r="Z55" s="87"/>
      <c r="AA55" s="38"/>
      <c r="AB55" s="38"/>
      <c r="AC55" s="38"/>
      <c r="AD55" s="38"/>
      <c r="AE55" s="38"/>
      <c r="AF55" s="38"/>
    </row>
    <row r="56" spans="1:32" s="9" customFormat="1">
      <c r="A56" s="151"/>
      <c r="B56" s="30" t="s">
        <v>8</v>
      </c>
      <c r="C56" s="91">
        <v>5212.8980000000001</v>
      </c>
      <c r="D56" s="91">
        <v>4523</v>
      </c>
      <c r="E56" s="91">
        <v>284.8365</v>
      </c>
      <c r="F56" s="91">
        <v>405.06150000000002</v>
      </c>
      <c r="G56" s="91">
        <v>1070.222</v>
      </c>
      <c r="H56" s="91">
        <v>8225.6689999999999</v>
      </c>
      <c r="I56" s="91">
        <v>14508.79</v>
      </c>
      <c r="J56" s="14"/>
      <c r="K56" s="187"/>
      <c r="L56" s="30" t="s">
        <v>8</v>
      </c>
      <c r="M56" s="88">
        <f>C56/$I56*100</f>
        <v>35.929240136496567</v>
      </c>
      <c r="N56" s="88">
        <f t="shared" si="7"/>
        <v>31.174205429949701</v>
      </c>
      <c r="O56" s="88">
        <f t="shared" si="7"/>
        <v>1.9631995500658566</v>
      </c>
      <c r="P56" s="88">
        <f t="shared" si="7"/>
        <v>2.7918351564810022</v>
      </c>
      <c r="Q56" s="88">
        <f t="shared" si="7"/>
        <v>7.3763697730823861</v>
      </c>
      <c r="R56" s="88">
        <f t="shared" si="7"/>
        <v>56.694383198047525</v>
      </c>
      <c r="S56" s="87"/>
      <c r="T56" s="38"/>
      <c r="U56" s="38"/>
      <c r="V56" s="38"/>
      <c r="W56" s="38"/>
      <c r="X56" s="38"/>
      <c r="Y56" s="38"/>
      <c r="Z56" s="87"/>
      <c r="AA56" s="38"/>
      <c r="AB56" s="38"/>
      <c r="AC56" s="38"/>
      <c r="AD56" s="38"/>
      <c r="AE56" s="38"/>
      <c r="AF56" s="38"/>
    </row>
    <row r="57" spans="1:32" s="9" customFormat="1">
      <c r="A57" s="152"/>
      <c r="B57" s="30" t="s">
        <v>9</v>
      </c>
      <c r="C57" s="91">
        <v>13230.95</v>
      </c>
      <c r="D57" s="91">
        <v>11275</v>
      </c>
      <c r="E57" s="91">
        <v>1452.3679999999999</v>
      </c>
      <c r="F57" s="91">
        <v>503.5829</v>
      </c>
      <c r="G57" s="91">
        <v>3792.578</v>
      </c>
      <c r="H57" s="91">
        <v>9171.3369999999995</v>
      </c>
      <c r="I57" s="91">
        <v>26194.87</v>
      </c>
      <c r="J57" s="14"/>
      <c r="K57" s="188"/>
      <c r="L57" s="30" t="s">
        <v>9</v>
      </c>
      <c r="M57" s="88">
        <f>C57/$I57*100</f>
        <v>50.509699036490744</v>
      </c>
      <c r="N57" s="88">
        <f t="shared" si="7"/>
        <v>43.04277898687797</v>
      </c>
      <c r="O57" s="88">
        <f t="shared" si="7"/>
        <v>5.5444749296331679</v>
      </c>
      <c r="P57" s="88">
        <f t="shared" si="7"/>
        <v>1.9224485557668352</v>
      </c>
      <c r="Q57" s="88">
        <f t="shared" si="7"/>
        <v>14.478323427449727</v>
      </c>
      <c r="R57" s="88">
        <f t="shared" si="7"/>
        <v>35.011958448352672</v>
      </c>
      <c r="S57" s="87"/>
      <c r="T57" s="38"/>
      <c r="U57" s="38"/>
      <c r="V57" s="38"/>
      <c r="W57" s="38"/>
      <c r="X57" s="38"/>
      <c r="Y57" s="38"/>
      <c r="Z57" s="87"/>
      <c r="AA57" s="38"/>
      <c r="AB57" s="38"/>
      <c r="AC57" s="38"/>
      <c r="AD57" s="38"/>
      <c r="AE57" s="38"/>
      <c r="AF57" s="38"/>
    </row>
    <row r="58" spans="1:32" s="87" customFormat="1">
      <c r="A58" s="40"/>
      <c r="B58" s="16"/>
      <c r="C58" s="90"/>
      <c r="D58" s="90"/>
      <c r="E58" s="90"/>
      <c r="F58" s="90"/>
      <c r="G58" s="90"/>
      <c r="H58" s="90"/>
      <c r="I58" s="90"/>
      <c r="J58" s="14"/>
      <c r="K58" s="7"/>
      <c r="L58" s="16"/>
      <c r="M58" s="6"/>
      <c r="N58" s="6"/>
      <c r="O58" s="6"/>
      <c r="P58" s="6"/>
      <c r="Q58" s="6"/>
      <c r="R58" s="6"/>
      <c r="T58" s="38"/>
      <c r="U58" s="38"/>
      <c r="V58" s="38"/>
      <c r="W58" s="38"/>
      <c r="X58" s="38"/>
      <c r="Y58" s="38"/>
      <c r="AA58" s="38"/>
      <c r="AB58" s="38"/>
      <c r="AC58" s="38"/>
      <c r="AD58" s="38"/>
      <c r="AE58" s="38"/>
      <c r="AF58" s="38"/>
    </row>
    <row r="59" spans="1:32" s="9" customFormat="1">
      <c r="A59" s="40"/>
      <c r="B59" s="16"/>
      <c r="C59" s="90"/>
      <c r="D59" s="90"/>
      <c r="E59" s="90"/>
      <c r="F59" s="90"/>
      <c r="G59" s="90"/>
      <c r="H59" s="90"/>
      <c r="I59" s="90"/>
      <c r="J59" s="87"/>
      <c r="K59" s="7"/>
      <c r="L59" s="11"/>
      <c r="M59" s="6"/>
      <c r="N59" s="6"/>
      <c r="O59" s="6"/>
      <c r="P59" s="6"/>
      <c r="Q59" s="6"/>
      <c r="R59" s="6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</row>
    <row r="60" spans="1:32" s="9" customFormat="1" ht="27" customHeight="1">
      <c r="A60" s="175" t="s">
        <v>81</v>
      </c>
      <c r="B60" s="149"/>
      <c r="C60" s="149"/>
      <c r="D60" s="149"/>
      <c r="E60" s="149"/>
      <c r="F60" s="149"/>
      <c r="G60" s="149"/>
      <c r="H60" s="149"/>
      <c r="I60" s="130"/>
      <c r="J60" s="87"/>
      <c r="K60" s="175" t="s">
        <v>82</v>
      </c>
      <c r="L60" s="149"/>
      <c r="M60" s="149"/>
      <c r="N60" s="149"/>
      <c r="O60" s="149"/>
      <c r="P60" s="149"/>
      <c r="Q60" s="149"/>
      <c r="R60" s="149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</row>
    <row r="61" spans="1:32" s="9" customFormat="1" ht="32.25" customHeight="1">
      <c r="A61" s="167" t="s">
        <v>1</v>
      </c>
      <c r="B61" s="167" t="s">
        <v>2</v>
      </c>
      <c r="C61" s="153" t="s">
        <v>14</v>
      </c>
      <c r="D61" s="153" t="s">
        <v>15</v>
      </c>
      <c r="E61" s="173" t="s">
        <v>16</v>
      </c>
      <c r="F61" s="174"/>
      <c r="G61" s="153" t="s">
        <v>17</v>
      </c>
      <c r="H61" s="153" t="s">
        <v>18</v>
      </c>
      <c r="I61" s="203" t="s">
        <v>19</v>
      </c>
      <c r="J61" s="87"/>
      <c r="K61" s="167" t="s">
        <v>1</v>
      </c>
      <c r="L61" s="167" t="s">
        <v>2</v>
      </c>
      <c r="M61" s="153" t="s">
        <v>14</v>
      </c>
      <c r="N61" s="153" t="s">
        <v>15</v>
      </c>
      <c r="O61" s="173" t="s">
        <v>16</v>
      </c>
      <c r="P61" s="174"/>
      <c r="Q61" s="153" t="s">
        <v>17</v>
      </c>
      <c r="R61" s="153" t="s">
        <v>18</v>
      </c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</row>
    <row r="62" spans="1:32" s="9" customFormat="1">
      <c r="A62" s="168"/>
      <c r="B62" s="168"/>
      <c r="C62" s="154"/>
      <c r="D62" s="154"/>
      <c r="E62" s="129" t="s">
        <v>21</v>
      </c>
      <c r="F62" s="129" t="s">
        <v>20</v>
      </c>
      <c r="G62" s="154"/>
      <c r="H62" s="154"/>
      <c r="I62" s="204"/>
      <c r="J62" s="87"/>
      <c r="K62" s="168"/>
      <c r="L62" s="168"/>
      <c r="M62" s="154"/>
      <c r="N62" s="154"/>
      <c r="O62" s="129" t="s">
        <v>21</v>
      </c>
      <c r="P62" s="129" t="s">
        <v>20</v>
      </c>
      <c r="Q62" s="154"/>
      <c r="R62" s="154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</row>
    <row r="63" spans="1:32" s="9" customFormat="1">
      <c r="A63" s="150" t="s">
        <v>5</v>
      </c>
      <c r="B63" s="4"/>
      <c r="C63" s="131"/>
      <c r="D63" s="131"/>
      <c r="E63" s="131"/>
      <c r="F63" s="131"/>
      <c r="G63" s="131"/>
      <c r="H63" s="131"/>
      <c r="I63" s="4"/>
      <c r="J63" s="87"/>
      <c r="K63" s="186" t="s">
        <v>5</v>
      </c>
      <c r="L63" s="18"/>
      <c r="M63" s="131"/>
      <c r="N63" s="131"/>
      <c r="O63" s="131"/>
      <c r="P63" s="131"/>
      <c r="Q63" s="131"/>
      <c r="R63" s="131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</row>
    <row r="64" spans="1:32" s="9" customFormat="1">
      <c r="A64" s="151"/>
      <c r="B64" s="30" t="s">
        <v>7</v>
      </c>
      <c r="C64" s="91">
        <v>89983.11</v>
      </c>
      <c r="D64" s="91">
        <v>80272</v>
      </c>
      <c r="E64" s="91">
        <v>8460.2520000000004</v>
      </c>
      <c r="F64" s="91">
        <v>1250.8620000000001</v>
      </c>
      <c r="G64" s="91">
        <v>3692.1480000000001</v>
      </c>
      <c r="H64" s="91">
        <v>12747.95</v>
      </c>
      <c r="I64" s="91">
        <v>106423.2</v>
      </c>
      <c r="J64" s="14"/>
      <c r="K64" s="187"/>
      <c r="L64" s="30" t="s">
        <v>7</v>
      </c>
      <c r="M64" s="88">
        <f>C64/$I64*100</f>
        <v>84.552155920889433</v>
      </c>
      <c r="N64" s="88">
        <f t="shared" ref="N64:R66" si="8">D64/$I64*100</f>
        <v>75.427162498402609</v>
      </c>
      <c r="O64" s="88">
        <f>E64/$I64*100</f>
        <v>7.9496312834043712</v>
      </c>
      <c r="P64" s="88">
        <f>F64/$I64*100</f>
        <v>1.1753658976614123</v>
      </c>
      <c r="Q64" s="88">
        <f t="shared" si="8"/>
        <v>3.4693074442414815</v>
      </c>
      <c r="R64" s="88">
        <f t="shared" si="8"/>
        <v>11.978544152027002</v>
      </c>
      <c r="S64" s="87"/>
      <c r="T64" s="38"/>
      <c r="U64" s="38"/>
      <c r="V64" s="38"/>
      <c r="W64" s="38"/>
      <c r="X64" s="38"/>
      <c r="Y64" s="38"/>
      <c r="Z64" s="87"/>
      <c r="AA64" s="38"/>
      <c r="AB64" s="38"/>
      <c r="AC64" s="38"/>
      <c r="AD64" s="38"/>
      <c r="AE64" s="38"/>
      <c r="AF64" s="38"/>
    </row>
    <row r="65" spans="1:32" s="9" customFormat="1">
      <c r="A65" s="151"/>
      <c r="B65" s="30" t="s">
        <v>8</v>
      </c>
      <c r="C65" s="91">
        <v>63.33023</v>
      </c>
      <c r="D65" s="91">
        <v>31</v>
      </c>
      <c r="E65" s="91">
        <v>10.19308</v>
      </c>
      <c r="F65" s="91">
        <v>22.137149999999998</v>
      </c>
      <c r="G65" s="91">
        <v>60.744929999999997</v>
      </c>
      <c r="H65" s="91">
        <v>726.38340000000005</v>
      </c>
      <c r="I65" s="91">
        <v>850.45849999999996</v>
      </c>
      <c r="J65" s="14"/>
      <c r="K65" s="187"/>
      <c r="L65" s="30" t="s">
        <v>8</v>
      </c>
      <c r="M65" s="88">
        <f>C65/$I65*100</f>
        <v>7.446598511273625</v>
      </c>
      <c r="N65" s="88">
        <f t="shared" si="8"/>
        <v>3.6450926176879888</v>
      </c>
      <c r="O65" s="88">
        <f t="shared" ref="O65:O74" si="9">E65/$I65*100</f>
        <v>1.1985393761130025</v>
      </c>
      <c r="P65" s="88">
        <f t="shared" ref="P65:P74" si="10">F65/$I65*100</f>
        <v>2.602966517472634</v>
      </c>
      <c r="Q65" s="88">
        <f t="shared" si="8"/>
        <v>7.1426095453217293</v>
      </c>
      <c r="R65" s="88">
        <f t="shared" si="8"/>
        <v>85.410798998422621</v>
      </c>
      <c r="S65" s="87"/>
      <c r="T65" s="38"/>
      <c r="U65" s="38"/>
      <c r="V65" s="38"/>
      <c r="W65" s="38"/>
      <c r="X65" s="38"/>
      <c r="Y65" s="38"/>
      <c r="Z65" s="87"/>
      <c r="AA65" s="38"/>
      <c r="AB65" s="38"/>
      <c r="AC65" s="38"/>
      <c r="AD65" s="38"/>
      <c r="AE65" s="38"/>
      <c r="AF65" s="38"/>
    </row>
    <row r="66" spans="1:32" s="9" customFormat="1">
      <c r="A66" s="152"/>
      <c r="B66" s="30" t="s">
        <v>9</v>
      </c>
      <c r="C66" s="91">
        <v>27359.39</v>
      </c>
      <c r="D66" s="91">
        <v>15559</v>
      </c>
      <c r="E66" s="91">
        <v>9332.7160000000003</v>
      </c>
      <c r="F66" s="91">
        <v>2467.674</v>
      </c>
      <c r="G66" s="91">
        <v>14406.26</v>
      </c>
      <c r="H66" s="91">
        <v>14772.58</v>
      </c>
      <c r="I66" s="91">
        <v>56538.23</v>
      </c>
      <c r="J66" s="14"/>
      <c r="K66" s="188"/>
      <c r="L66" s="30" t="s">
        <v>9</v>
      </c>
      <c r="M66" s="88">
        <f>C66/$I66*100</f>
        <v>48.390955995615705</v>
      </c>
      <c r="N66" s="88">
        <f>D66/$I66*100</f>
        <v>27.519432426519185</v>
      </c>
      <c r="O66" s="88">
        <f t="shared" si="9"/>
        <v>16.50691222558612</v>
      </c>
      <c r="P66" s="88">
        <f t="shared" si="10"/>
        <v>4.3646113435103997</v>
      </c>
      <c r="Q66" s="88">
        <f t="shared" si="8"/>
        <v>25.480564212922829</v>
      </c>
      <c r="R66" s="88">
        <f t="shared" si="8"/>
        <v>26.128479791461455</v>
      </c>
      <c r="S66" s="87"/>
      <c r="T66" s="38"/>
      <c r="U66" s="38"/>
      <c r="V66" s="38"/>
      <c r="W66" s="38"/>
      <c r="X66" s="38"/>
      <c r="Y66" s="38"/>
      <c r="Z66" s="87"/>
      <c r="AA66" s="38"/>
      <c r="AB66" s="38"/>
      <c r="AC66" s="38"/>
      <c r="AD66" s="38"/>
      <c r="AE66" s="38"/>
      <c r="AF66" s="38"/>
    </row>
    <row r="67" spans="1:32" s="9" customFormat="1">
      <c r="A67" s="164" t="s">
        <v>10</v>
      </c>
      <c r="B67" s="4"/>
      <c r="C67" s="91"/>
      <c r="D67" s="91"/>
      <c r="E67" s="91"/>
      <c r="F67" s="91"/>
      <c r="G67" s="91"/>
      <c r="H67" s="91"/>
      <c r="I67" s="91"/>
      <c r="J67" s="14"/>
      <c r="K67" s="176" t="s">
        <v>10</v>
      </c>
      <c r="L67" s="18"/>
      <c r="M67" s="88"/>
      <c r="N67" s="88"/>
      <c r="O67" s="88"/>
      <c r="P67" s="88"/>
      <c r="Q67" s="88"/>
      <c r="R67" s="88"/>
      <c r="S67" s="87"/>
      <c r="T67" s="38"/>
      <c r="U67" s="38"/>
      <c r="V67" s="38"/>
      <c r="W67" s="38"/>
      <c r="X67" s="38"/>
      <c r="Y67" s="38"/>
      <c r="Z67" s="87"/>
      <c r="AA67" s="38"/>
      <c r="AB67" s="38"/>
      <c r="AC67" s="38"/>
      <c r="AD67" s="38"/>
      <c r="AE67" s="38"/>
      <c r="AF67" s="38"/>
    </row>
    <row r="68" spans="1:32" s="9" customFormat="1">
      <c r="A68" s="165"/>
      <c r="B68" s="30" t="s">
        <v>7</v>
      </c>
      <c r="C68" s="91">
        <v>3490.5630000000001</v>
      </c>
      <c r="D68" s="91">
        <v>3175</v>
      </c>
      <c r="E68" s="91">
        <v>263.27420000000001</v>
      </c>
      <c r="F68" s="91">
        <v>52.288930000000001</v>
      </c>
      <c r="G68" s="91">
        <v>241.91579999999999</v>
      </c>
      <c r="H68" s="91">
        <v>2407.8009999999999</v>
      </c>
      <c r="I68" s="91">
        <v>6140.28</v>
      </c>
      <c r="J68" s="14"/>
      <c r="K68" s="177"/>
      <c r="L68" s="30" t="s">
        <v>7</v>
      </c>
      <c r="M68" s="88">
        <f t="shared" ref="M68:R70" si="11">C68/$I68*100</f>
        <v>56.846967890715085</v>
      </c>
      <c r="N68" s="88">
        <f t="shared" si="11"/>
        <v>51.707739712195533</v>
      </c>
      <c r="O68" s="88">
        <f t="shared" si="9"/>
        <v>4.2876578918225228</v>
      </c>
      <c r="P68" s="88">
        <f t="shared" si="10"/>
        <v>0.85157240386431898</v>
      </c>
      <c r="Q68" s="88">
        <f t="shared" si="11"/>
        <v>3.9398170767456859</v>
      </c>
      <c r="R68" s="88">
        <f t="shared" si="11"/>
        <v>39.213211775358779</v>
      </c>
      <c r="S68" s="87"/>
      <c r="T68" s="38"/>
      <c r="U68" s="38"/>
      <c r="V68" s="38"/>
      <c r="W68" s="38"/>
      <c r="X68" s="38"/>
      <c r="Y68" s="38"/>
      <c r="Z68" s="87"/>
      <c r="AA68" s="38"/>
      <c r="AB68" s="38"/>
      <c r="AC68" s="38"/>
      <c r="AD68" s="38"/>
      <c r="AE68" s="38"/>
      <c r="AF68" s="38"/>
    </row>
    <row r="69" spans="1:32" s="9" customFormat="1">
      <c r="A69" s="165"/>
      <c r="B69" s="30" t="s">
        <v>8</v>
      </c>
      <c r="C69" s="91">
        <v>161.0795</v>
      </c>
      <c r="D69" s="91">
        <v>104</v>
      </c>
      <c r="E69" s="91">
        <v>12.15512</v>
      </c>
      <c r="F69" s="91">
        <v>44.924340000000001</v>
      </c>
      <c r="G69" s="91">
        <v>44.677030000000002</v>
      </c>
      <c r="H69" s="91">
        <v>387.59320000000002</v>
      </c>
      <c r="I69" s="91">
        <v>593.34969999999998</v>
      </c>
      <c r="J69" s="14"/>
      <c r="K69" s="177"/>
      <c r="L69" s="30" t="s">
        <v>8</v>
      </c>
      <c r="M69" s="88">
        <f t="shared" si="11"/>
        <v>27.147481493628462</v>
      </c>
      <c r="N69" s="88">
        <f t="shared" si="11"/>
        <v>17.527606401418929</v>
      </c>
      <c r="O69" s="88">
        <f t="shared" si="9"/>
        <v>2.0485592223270697</v>
      </c>
      <c r="P69" s="88">
        <f t="shared" si="10"/>
        <v>7.5713091284953888</v>
      </c>
      <c r="Q69" s="88">
        <f t="shared" si="11"/>
        <v>7.529628817542168</v>
      </c>
      <c r="R69" s="88">
        <f t="shared" si="11"/>
        <v>65.322894744869686</v>
      </c>
      <c r="S69" s="87"/>
      <c r="T69" s="38"/>
      <c r="U69" s="38"/>
      <c r="V69" s="38"/>
      <c r="W69" s="38"/>
      <c r="X69" s="38"/>
      <c r="Y69" s="38"/>
      <c r="Z69" s="87"/>
      <c r="AA69" s="38"/>
      <c r="AB69" s="38"/>
      <c r="AC69" s="38"/>
      <c r="AD69" s="38"/>
      <c r="AE69" s="38"/>
      <c r="AF69" s="38"/>
    </row>
    <row r="70" spans="1:32" s="9" customFormat="1">
      <c r="A70" s="166"/>
      <c r="B70" s="30" t="s">
        <v>9</v>
      </c>
      <c r="C70" s="91">
        <v>1862.2070000000001</v>
      </c>
      <c r="D70" s="91">
        <v>1483</v>
      </c>
      <c r="E70" s="91">
        <v>275.30160000000001</v>
      </c>
      <c r="F70" s="91">
        <v>103.9051</v>
      </c>
      <c r="G70" s="91">
        <v>812.02300000000002</v>
      </c>
      <c r="H70" s="91">
        <v>1552.3409999999999</v>
      </c>
      <c r="I70" s="91">
        <v>4226.5709999999999</v>
      </c>
      <c r="J70" s="14"/>
      <c r="K70" s="178"/>
      <c r="L70" s="30" t="s">
        <v>9</v>
      </c>
      <c r="M70" s="88">
        <f t="shared" si="11"/>
        <v>44.059522482882699</v>
      </c>
      <c r="N70" s="88">
        <f t="shared" si="11"/>
        <v>35.087544962571314</v>
      </c>
      <c r="O70" s="88">
        <f t="shared" si="9"/>
        <v>6.5135922240511279</v>
      </c>
      <c r="P70" s="88">
        <f t="shared" si="10"/>
        <v>2.458378198307801</v>
      </c>
      <c r="Q70" s="88">
        <f t="shared" si="11"/>
        <v>19.212335484249525</v>
      </c>
      <c r="R70" s="88">
        <f t="shared" si="11"/>
        <v>36.72814203286778</v>
      </c>
      <c r="S70" s="87"/>
      <c r="T70" s="38"/>
      <c r="U70" s="38"/>
      <c r="V70" s="38"/>
      <c r="W70" s="38"/>
      <c r="X70" s="38"/>
      <c r="Y70" s="38"/>
      <c r="Z70" s="87"/>
      <c r="AA70" s="38"/>
      <c r="AB70" s="38"/>
      <c r="AC70" s="38"/>
      <c r="AD70" s="38"/>
      <c r="AE70" s="38"/>
      <c r="AF70" s="38"/>
    </row>
    <row r="71" spans="1:32" s="9" customFormat="1">
      <c r="A71" s="150" t="s">
        <v>11</v>
      </c>
      <c r="B71" s="4"/>
      <c r="C71" s="91"/>
      <c r="D71" s="91"/>
      <c r="E71" s="91"/>
      <c r="F71" s="91"/>
      <c r="G71" s="91"/>
      <c r="H71" s="91"/>
      <c r="I71" s="91"/>
      <c r="J71" s="87"/>
      <c r="K71" s="186" t="s">
        <v>11</v>
      </c>
      <c r="L71" s="4"/>
      <c r="M71" s="88"/>
      <c r="N71" s="88"/>
      <c r="O71" s="88"/>
      <c r="P71" s="88"/>
      <c r="Q71" s="88"/>
      <c r="R71" s="88"/>
      <c r="S71" s="87"/>
      <c r="T71" s="38"/>
      <c r="U71" s="38"/>
      <c r="V71" s="38"/>
      <c r="W71" s="38"/>
      <c r="X71" s="38"/>
      <c r="Y71" s="38"/>
      <c r="Z71" s="87"/>
      <c r="AA71" s="38"/>
      <c r="AB71" s="38"/>
      <c r="AC71" s="38"/>
      <c r="AD71" s="38"/>
      <c r="AE71" s="38"/>
      <c r="AF71" s="38"/>
    </row>
    <row r="72" spans="1:32" s="9" customFormat="1">
      <c r="A72" s="151"/>
      <c r="B72" s="30" t="s">
        <v>7</v>
      </c>
      <c r="C72" s="91">
        <v>5763.2669999999998</v>
      </c>
      <c r="D72" s="91">
        <v>5349</v>
      </c>
      <c r="E72" s="91">
        <v>320.01499999999999</v>
      </c>
      <c r="F72" s="91">
        <v>94.252309999999994</v>
      </c>
      <c r="G72" s="91">
        <v>395.37470000000002</v>
      </c>
      <c r="H72" s="91">
        <v>3792.5630000000001</v>
      </c>
      <c r="I72" s="91">
        <v>9951.2049999999999</v>
      </c>
      <c r="J72" s="14"/>
      <c r="K72" s="187"/>
      <c r="L72" s="30" t="s">
        <v>7</v>
      </c>
      <c r="M72" s="88">
        <f>C72/$I72*100</f>
        <v>57.915267548000472</v>
      </c>
      <c r="N72" s="88">
        <f t="shared" ref="N72:R74" si="12">D72/$I72*100</f>
        <v>53.752284271100834</v>
      </c>
      <c r="O72" s="88">
        <f t="shared" si="9"/>
        <v>3.2158416995730668</v>
      </c>
      <c r="P72" s="88">
        <f t="shared" si="10"/>
        <v>0.94714469252718636</v>
      </c>
      <c r="Q72" s="88">
        <f t="shared" si="12"/>
        <v>3.9731339068987124</v>
      </c>
      <c r="R72" s="88">
        <f t="shared" si="12"/>
        <v>38.111595530390538</v>
      </c>
      <c r="S72" s="87"/>
      <c r="T72" s="38"/>
      <c r="U72" s="38"/>
      <c r="V72" s="38"/>
      <c r="W72" s="38"/>
      <c r="X72" s="38"/>
      <c r="Y72" s="38"/>
      <c r="Z72" s="87"/>
      <c r="AA72" s="38"/>
      <c r="AB72" s="38"/>
      <c r="AC72" s="38"/>
      <c r="AD72" s="38"/>
      <c r="AE72" s="38"/>
      <c r="AF72" s="38"/>
    </row>
    <row r="73" spans="1:32" s="9" customFormat="1">
      <c r="A73" s="151"/>
      <c r="B73" s="30" t="s">
        <v>8</v>
      </c>
      <c r="C73" s="91">
        <v>2076.3009999999999</v>
      </c>
      <c r="D73" s="91">
        <v>1665</v>
      </c>
      <c r="E73" s="91">
        <v>122.1618</v>
      </c>
      <c r="F73" s="91">
        <v>289.1395</v>
      </c>
      <c r="G73" s="91">
        <v>419.70119999999997</v>
      </c>
      <c r="H73" s="91">
        <v>3123.2649999999999</v>
      </c>
      <c r="I73" s="91">
        <v>5619.268</v>
      </c>
      <c r="J73" s="14"/>
      <c r="K73" s="187"/>
      <c r="L73" s="30" t="s">
        <v>8</v>
      </c>
      <c r="M73" s="88">
        <f>C73/$I73*100</f>
        <v>36.949670312930436</v>
      </c>
      <c r="N73" s="88">
        <f t="shared" si="12"/>
        <v>29.630193825957402</v>
      </c>
      <c r="O73" s="88">
        <f t="shared" si="9"/>
        <v>2.1739806679446505</v>
      </c>
      <c r="P73" s="88">
        <f t="shared" si="10"/>
        <v>5.1455011578020482</v>
      </c>
      <c r="Q73" s="88">
        <f t="shared" si="12"/>
        <v>7.4689657087008481</v>
      </c>
      <c r="R73" s="88">
        <f t="shared" si="12"/>
        <v>55.581349741638938</v>
      </c>
      <c r="S73" s="87"/>
      <c r="T73" s="38"/>
      <c r="U73" s="38"/>
      <c r="V73" s="38"/>
      <c r="W73" s="38"/>
      <c r="X73" s="38"/>
      <c r="Y73" s="38"/>
      <c r="Z73" s="87"/>
      <c r="AA73" s="38"/>
      <c r="AB73" s="38"/>
      <c r="AC73" s="38"/>
      <c r="AD73" s="38"/>
      <c r="AE73" s="38"/>
      <c r="AF73" s="38"/>
    </row>
    <row r="74" spans="1:32" s="9" customFormat="1">
      <c r="A74" s="152"/>
      <c r="B74" s="30" t="s">
        <v>9</v>
      </c>
      <c r="C74" s="91">
        <v>5077.1480000000001</v>
      </c>
      <c r="D74" s="91">
        <v>4213</v>
      </c>
      <c r="E74" s="91">
        <v>599.0838</v>
      </c>
      <c r="F74" s="91">
        <v>265.06450000000001</v>
      </c>
      <c r="G74" s="91">
        <v>1598.7809999999999</v>
      </c>
      <c r="H74" s="91">
        <v>3734.538</v>
      </c>
      <c r="I74" s="91">
        <v>10410.469999999999</v>
      </c>
      <c r="J74" s="14"/>
      <c r="K74" s="188"/>
      <c r="L74" s="30" t="s">
        <v>9</v>
      </c>
      <c r="M74" s="88">
        <f>C74/$I74*100</f>
        <v>48.769632879207187</v>
      </c>
      <c r="N74" s="88">
        <f t="shared" si="12"/>
        <v>40.468874123838795</v>
      </c>
      <c r="O74" s="88">
        <f t="shared" si="9"/>
        <v>5.7546277929814895</v>
      </c>
      <c r="P74" s="88">
        <f t="shared" si="10"/>
        <v>2.5461338441011794</v>
      </c>
      <c r="Q74" s="88">
        <f t="shared" si="12"/>
        <v>15.357433429998837</v>
      </c>
      <c r="R74" s="88">
        <f t="shared" si="12"/>
        <v>35.872904873651237</v>
      </c>
      <c r="S74" s="87"/>
      <c r="T74" s="38"/>
      <c r="U74" s="38"/>
      <c r="V74" s="38"/>
      <c r="W74" s="38"/>
      <c r="X74" s="38"/>
      <c r="Y74" s="38"/>
      <c r="Z74" s="87"/>
      <c r="AA74" s="38"/>
      <c r="AB74" s="38"/>
      <c r="AC74" s="38"/>
      <c r="AD74" s="38"/>
      <c r="AE74" s="38"/>
      <c r="AF74" s="38"/>
    </row>
    <row r="75" spans="1:32" s="9" customFormat="1">
      <c r="A75" s="40"/>
      <c r="B75" s="16"/>
      <c r="C75" s="90"/>
      <c r="D75" s="90"/>
      <c r="E75" s="90"/>
      <c r="F75" s="90"/>
      <c r="G75" s="90"/>
      <c r="H75" s="90"/>
      <c r="I75" s="90"/>
      <c r="J75" s="87"/>
      <c r="K75" s="7"/>
      <c r="L75" s="11"/>
      <c r="M75" s="6"/>
      <c r="N75" s="6"/>
      <c r="O75" s="6"/>
      <c r="P75" s="6"/>
      <c r="Q75" s="6"/>
      <c r="R75" s="6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</row>
    <row r="76" spans="1:32" s="9" customFormat="1">
      <c r="A76" s="40"/>
      <c r="B76" s="16"/>
      <c r="C76" s="90"/>
      <c r="D76" s="90"/>
      <c r="E76" s="90"/>
      <c r="F76" s="90"/>
      <c r="G76" s="90"/>
      <c r="H76" s="90"/>
      <c r="I76" s="90"/>
      <c r="J76" s="87"/>
      <c r="K76" s="7"/>
      <c r="L76" s="11"/>
      <c r="M76" s="6"/>
      <c r="N76" s="6"/>
      <c r="O76" s="6"/>
      <c r="P76" s="6"/>
      <c r="Q76" s="6"/>
      <c r="R76" s="6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</row>
    <row r="77" spans="1:32" s="9" customFormat="1" ht="27" customHeight="1">
      <c r="A77" s="175" t="s">
        <v>83</v>
      </c>
      <c r="B77" s="149"/>
      <c r="C77" s="149"/>
      <c r="D77" s="149"/>
      <c r="E77" s="149"/>
      <c r="F77" s="149"/>
      <c r="G77" s="149"/>
      <c r="H77" s="149"/>
      <c r="I77" s="130"/>
      <c r="J77" s="87"/>
      <c r="K77" s="175" t="s">
        <v>83</v>
      </c>
      <c r="L77" s="149"/>
      <c r="M77" s="149"/>
      <c r="N77" s="149"/>
      <c r="O77" s="149"/>
      <c r="P77" s="149"/>
      <c r="Q77" s="149"/>
      <c r="R77" s="149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</row>
    <row r="78" spans="1:32" s="9" customFormat="1" ht="32.25" customHeight="1">
      <c r="A78" s="167" t="s">
        <v>1</v>
      </c>
      <c r="B78" s="167" t="s">
        <v>2</v>
      </c>
      <c r="C78" s="153" t="s">
        <v>14</v>
      </c>
      <c r="D78" s="153" t="s">
        <v>15</v>
      </c>
      <c r="E78" s="173" t="s">
        <v>16</v>
      </c>
      <c r="F78" s="174"/>
      <c r="G78" s="153" t="s">
        <v>17</v>
      </c>
      <c r="H78" s="153" t="s">
        <v>18</v>
      </c>
      <c r="I78" s="203" t="s">
        <v>19</v>
      </c>
      <c r="J78" s="87"/>
      <c r="K78" s="167" t="s">
        <v>1</v>
      </c>
      <c r="L78" s="167" t="s">
        <v>2</v>
      </c>
      <c r="M78" s="153" t="s">
        <v>14</v>
      </c>
      <c r="N78" s="153" t="s">
        <v>15</v>
      </c>
      <c r="O78" s="173" t="s">
        <v>16</v>
      </c>
      <c r="P78" s="174"/>
      <c r="Q78" s="153" t="s">
        <v>17</v>
      </c>
      <c r="R78" s="153" t="s">
        <v>18</v>
      </c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</row>
    <row r="79" spans="1:32" s="9" customFormat="1">
      <c r="A79" s="168"/>
      <c r="B79" s="168"/>
      <c r="C79" s="154"/>
      <c r="D79" s="154"/>
      <c r="E79" s="129" t="s">
        <v>21</v>
      </c>
      <c r="F79" s="129" t="s">
        <v>20</v>
      </c>
      <c r="G79" s="154"/>
      <c r="H79" s="154"/>
      <c r="I79" s="204"/>
      <c r="J79" s="87"/>
      <c r="K79" s="168"/>
      <c r="L79" s="168"/>
      <c r="M79" s="154"/>
      <c r="N79" s="154"/>
      <c r="O79" s="129" t="s">
        <v>21</v>
      </c>
      <c r="P79" s="129" t="s">
        <v>20</v>
      </c>
      <c r="Q79" s="154"/>
      <c r="R79" s="154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</row>
    <row r="80" spans="1:32" s="9" customFormat="1">
      <c r="A80" s="150" t="s">
        <v>5</v>
      </c>
      <c r="B80" s="4"/>
      <c r="C80" s="131"/>
      <c r="D80" s="131"/>
      <c r="E80" s="131"/>
      <c r="F80" s="131"/>
      <c r="G80" s="131"/>
      <c r="H80" s="131"/>
      <c r="I80" s="4"/>
      <c r="J80" s="87"/>
      <c r="K80" s="186" t="s">
        <v>5</v>
      </c>
      <c r="L80" s="18"/>
      <c r="M80" s="131"/>
      <c r="N80" s="131"/>
      <c r="O80" s="131"/>
      <c r="P80" s="131"/>
      <c r="Q80" s="131"/>
      <c r="R80" s="131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</row>
    <row r="81" spans="1:32" s="9" customFormat="1">
      <c r="A81" s="151"/>
      <c r="B81" s="30" t="s">
        <v>7</v>
      </c>
      <c r="C81" s="91">
        <v>131655.70000000001</v>
      </c>
      <c r="D81" s="91">
        <v>115816</v>
      </c>
      <c r="E81" s="91">
        <v>13925.98</v>
      </c>
      <c r="F81" s="91">
        <v>1913.6690000000001</v>
      </c>
      <c r="G81" s="91">
        <v>3016.451</v>
      </c>
      <c r="H81" s="91">
        <v>11942.97</v>
      </c>
      <c r="I81" s="91">
        <v>146615.1</v>
      </c>
      <c r="J81" s="14"/>
      <c r="K81" s="187"/>
      <c r="L81" s="30" t="s">
        <v>7</v>
      </c>
      <c r="M81" s="88">
        <f>C81/$I81*100</f>
        <v>89.796821746191227</v>
      </c>
      <c r="N81" s="88">
        <f t="shared" ref="N81:R83" si="13">D81/$I81*100</f>
        <v>78.993227846245034</v>
      </c>
      <c r="O81" s="88">
        <f t="shared" si="13"/>
        <v>9.4983258886704025</v>
      </c>
      <c r="P81" s="88">
        <f t="shared" si="13"/>
        <v>1.3052332263184352</v>
      </c>
      <c r="Q81" s="88">
        <f t="shared" si="13"/>
        <v>2.0573944975653942</v>
      </c>
      <c r="R81" s="88">
        <f t="shared" si="13"/>
        <v>8.1457980794611178</v>
      </c>
      <c r="S81" s="87"/>
      <c r="T81" s="38"/>
      <c r="U81" s="38"/>
      <c r="V81" s="38"/>
      <c r="W81" s="38"/>
      <c r="X81" s="38"/>
      <c r="Y81" s="38"/>
      <c r="Z81" s="87"/>
      <c r="AA81" s="38"/>
      <c r="AB81" s="38"/>
      <c r="AC81" s="38"/>
      <c r="AD81" s="38"/>
      <c r="AE81" s="38"/>
      <c r="AF81" s="38"/>
    </row>
    <row r="82" spans="1:32" s="9" customFormat="1">
      <c r="A82" s="151"/>
      <c r="B82" s="30" t="s">
        <v>8</v>
      </c>
      <c r="C82" s="91">
        <v>99.273330000000001</v>
      </c>
      <c r="D82" s="91">
        <v>29</v>
      </c>
      <c r="E82" s="91">
        <v>24.421420000000001</v>
      </c>
      <c r="F82" s="91">
        <v>45.851909999999997</v>
      </c>
      <c r="G82" s="91">
        <v>68.903130000000004</v>
      </c>
      <c r="H82" s="91">
        <v>653.2364</v>
      </c>
      <c r="I82" s="91">
        <v>821.41279999999995</v>
      </c>
      <c r="J82" s="14"/>
      <c r="K82" s="187"/>
      <c r="L82" s="30" t="s">
        <v>8</v>
      </c>
      <c r="M82" s="88">
        <f>C82/$I82*100</f>
        <v>12.085680914638781</v>
      </c>
      <c r="N82" s="88">
        <f t="shared" si="13"/>
        <v>3.5305025682580067</v>
      </c>
      <c r="O82" s="88">
        <f t="shared" si="13"/>
        <v>2.9730995182933602</v>
      </c>
      <c r="P82" s="88">
        <f t="shared" si="13"/>
        <v>5.582078828087413</v>
      </c>
      <c r="Q82" s="88">
        <f t="shared" si="13"/>
        <v>8.3883681871039748</v>
      </c>
      <c r="R82" s="88">
        <f t="shared" si="13"/>
        <v>79.525958202745329</v>
      </c>
      <c r="S82" s="87"/>
      <c r="T82" s="38"/>
      <c r="U82" s="38"/>
      <c r="V82" s="38"/>
      <c r="W82" s="38"/>
      <c r="X82" s="38"/>
      <c r="Y82" s="38"/>
      <c r="Z82" s="87"/>
      <c r="AA82" s="38"/>
      <c r="AB82" s="38"/>
      <c r="AC82" s="38"/>
      <c r="AD82" s="38"/>
      <c r="AE82" s="38"/>
      <c r="AF82" s="38"/>
    </row>
    <row r="83" spans="1:32" s="9" customFormat="1">
      <c r="A83" s="152"/>
      <c r="B83" s="30" t="s">
        <v>9</v>
      </c>
      <c r="C83" s="91">
        <v>37708.959999999999</v>
      </c>
      <c r="D83" s="91">
        <v>20336</v>
      </c>
      <c r="E83" s="91">
        <v>13433.03</v>
      </c>
      <c r="F83" s="91">
        <v>3939.924</v>
      </c>
      <c r="G83" s="91">
        <v>14050.56</v>
      </c>
      <c r="H83" s="91">
        <v>13194.88</v>
      </c>
      <c r="I83" s="91">
        <v>64954.400000000001</v>
      </c>
      <c r="J83" s="14"/>
      <c r="K83" s="188"/>
      <c r="L83" s="30" t="s">
        <v>9</v>
      </c>
      <c r="M83" s="88">
        <f>C83/$I83*100</f>
        <v>58.054512088480536</v>
      </c>
      <c r="N83" s="88">
        <f>D83/$I83*100</f>
        <v>31.308117694875175</v>
      </c>
      <c r="O83" s="88">
        <f t="shared" si="13"/>
        <v>20.680708312292932</v>
      </c>
      <c r="P83" s="88">
        <f t="shared" si="13"/>
        <v>6.0656768440629119</v>
      </c>
      <c r="Q83" s="88">
        <f t="shared" si="13"/>
        <v>21.631421427955612</v>
      </c>
      <c r="R83" s="88">
        <f t="shared" si="13"/>
        <v>20.314066483563852</v>
      </c>
      <c r="S83" s="87"/>
      <c r="T83" s="38"/>
      <c r="U83" s="38"/>
      <c r="V83" s="38"/>
      <c r="W83" s="38"/>
      <c r="X83" s="38"/>
      <c r="Y83" s="38"/>
      <c r="Z83" s="87"/>
      <c r="AA83" s="38"/>
      <c r="AB83" s="38"/>
      <c r="AC83" s="38"/>
      <c r="AD83" s="38"/>
      <c r="AE83" s="38"/>
      <c r="AF83" s="38"/>
    </row>
    <row r="84" spans="1:32" s="9" customFormat="1">
      <c r="A84" s="164" t="s">
        <v>10</v>
      </c>
      <c r="B84" s="4"/>
      <c r="C84" s="91"/>
      <c r="D84" s="91"/>
      <c r="E84" s="91"/>
      <c r="F84" s="91"/>
      <c r="G84" s="91"/>
      <c r="H84" s="91"/>
      <c r="I84" s="91"/>
      <c r="J84" s="14"/>
      <c r="K84" s="176" t="s">
        <v>10</v>
      </c>
      <c r="L84" s="18"/>
      <c r="M84" s="88"/>
      <c r="N84" s="88"/>
      <c r="O84" s="88"/>
      <c r="P84" s="88"/>
      <c r="Q84" s="88"/>
      <c r="R84" s="88"/>
      <c r="S84" s="87"/>
      <c r="T84" s="38"/>
      <c r="U84" s="38"/>
      <c r="V84" s="38"/>
      <c r="W84" s="38"/>
      <c r="X84" s="38"/>
      <c r="Y84" s="38"/>
      <c r="Z84" s="87"/>
      <c r="AA84" s="38"/>
      <c r="AB84" s="38"/>
      <c r="AC84" s="38"/>
      <c r="AD84" s="38"/>
      <c r="AE84" s="38"/>
      <c r="AF84" s="38"/>
    </row>
    <row r="85" spans="1:32" s="9" customFormat="1">
      <c r="A85" s="165"/>
      <c r="B85" s="30" t="s">
        <v>7</v>
      </c>
      <c r="C85" s="91">
        <v>3122.9319999999998</v>
      </c>
      <c r="D85" s="91">
        <v>2889</v>
      </c>
      <c r="E85" s="91">
        <v>196.8458</v>
      </c>
      <c r="F85" s="91">
        <v>37.08616</v>
      </c>
      <c r="G85" s="91">
        <v>154.78989999999999</v>
      </c>
      <c r="H85" s="91">
        <v>2206.7269999999999</v>
      </c>
      <c r="I85" s="91">
        <v>5484.4489999999996</v>
      </c>
      <c r="J85" s="14"/>
      <c r="K85" s="177"/>
      <c r="L85" s="30" t="s">
        <v>7</v>
      </c>
      <c r="M85" s="88">
        <f t="shared" ref="M85:R87" si="14">C85/$I85*100</f>
        <v>56.941581551765729</v>
      </c>
      <c r="N85" s="88">
        <f t="shared" si="14"/>
        <v>52.676212323243412</v>
      </c>
      <c r="O85" s="88">
        <f t="shared" si="14"/>
        <v>3.5891627399580162</v>
      </c>
      <c r="P85" s="88">
        <f t="shared" si="14"/>
        <v>0.67620575922941406</v>
      </c>
      <c r="Q85" s="88">
        <f t="shared" si="14"/>
        <v>2.8223418615069629</v>
      </c>
      <c r="R85" s="88">
        <f t="shared" si="14"/>
        <v>40.236074763390093</v>
      </c>
      <c r="S85" s="87"/>
      <c r="T85" s="38"/>
      <c r="U85" s="38"/>
      <c r="V85" s="38"/>
      <c r="W85" s="38"/>
      <c r="X85" s="38"/>
      <c r="Y85" s="38"/>
      <c r="Z85" s="87"/>
      <c r="AA85" s="38"/>
      <c r="AB85" s="38"/>
      <c r="AC85" s="38"/>
      <c r="AD85" s="38"/>
      <c r="AE85" s="38"/>
      <c r="AF85" s="38"/>
    </row>
    <row r="86" spans="1:32" s="9" customFormat="1">
      <c r="A86" s="165"/>
      <c r="B86" s="30" t="s">
        <v>8</v>
      </c>
      <c r="C86" s="91">
        <v>106.5372</v>
      </c>
      <c r="D86" s="91">
        <v>73</v>
      </c>
      <c r="E86" s="91">
        <v>17.17841</v>
      </c>
      <c r="F86" s="91">
        <v>16.358779999999999</v>
      </c>
      <c r="G86" s="91">
        <v>33.386279999999999</v>
      </c>
      <c r="H86" s="91">
        <v>329.50749999999999</v>
      </c>
      <c r="I86" s="91">
        <v>469.43099999999998</v>
      </c>
      <c r="J86" s="14"/>
      <c r="K86" s="177"/>
      <c r="L86" s="30" t="s">
        <v>8</v>
      </c>
      <c r="M86" s="88">
        <f t="shared" si="14"/>
        <v>22.694964755203639</v>
      </c>
      <c r="N86" s="88">
        <f t="shared" si="14"/>
        <v>15.550741216494011</v>
      </c>
      <c r="O86" s="88">
        <f t="shared" si="14"/>
        <v>3.6594110742579842</v>
      </c>
      <c r="P86" s="88">
        <f t="shared" si="14"/>
        <v>3.4848103342131216</v>
      </c>
      <c r="Q86" s="88">
        <f t="shared" si="14"/>
        <v>7.1120739789234211</v>
      </c>
      <c r="R86" s="88">
        <f t="shared" si="14"/>
        <v>70.192957005395897</v>
      </c>
      <c r="S86" s="87"/>
      <c r="T86" s="38"/>
      <c r="U86" s="38"/>
      <c r="V86" s="38"/>
      <c r="W86" s="38"/>
      <c r="X86" s="38"/>
      <c r="Y86" s="38"/>
      <c r="Z86" s="87"/>
      <c r="AA86" s="38"/>
      <c r="AB86" s="38"/>
      <c r="AC86" s="38"/>
      <c r="AD86" s="38"/>
      <c r="AE86" s="38"/>
      <c r="AF86" s="38"/>
    </row>
    <row r="87" spans="1:32" s="9" customFormat="1">
      <c r="A87" s="166"/>
      <c r="B87" s="30" t="s">
        <v>9</v>
      </c>
      <c r="C87" s="91">
        <v>1408.7760000000001</v>
      </c>
      <c r="D87" s="91">
        <v>1079</v>
      </c>
      <c r="E87" s="91">
        <v>209.03829999999999</v>
      </c>
      <c r="F87" s="91">
        <v>120.73820000000001</v>
      </c>
      <c r="G87" s="91">
        <v>556.37109999999996</v>
      </c>
      <c r="H87" s="91">
        <v>1279.5740000000001</v>
      </c>
      <c r="I87" s="91">
        <v>3244.7220000000002</v>
      </c>
      <c r="J87" s="14"/>
      <c r="K87" s="178"/>
      <c r="L87" s="30" t="s">
        <v>9</v>
      </c>
      <c r="M87" s="88">
        <f t="shared" si="14"/>
        <v>43.417463807377025</v>
      </c>
      <c r="N87" s="88">
        <f t="shared" si="14"/>
        <v>33.254004503313375</v>
      </c>
      <c r="O87" s="88">
        <f t="shared" si="14"/>
        <v>6.4424101664179538</v>
      </c>
      <c r="P87" s="88">
        <f t="shared" si="14"/>
        <v>3.7210645472863311</v>
      </c>
      <c r="Q87" s="88">
        <f t="shared" si="14"/>
        <v>17.146957428093991</v>
      </c>
      <c r="R87" s="88">
        <f t="shared" si="14"/>
        <v>39.435551027175826</v>
      </c>
      <c r="S87" s="87"/>
      <c r="T87" s="38"/>
      <c r="U87" s="38"/>
      <c r="V87" s="38"/>
      <c r="W87" s="38"/>
      <c r="X87" s="38"/>
      <c r="Y87" s="38"/>
      <c r="Z87" s="87"/>
      <c r="AA87" s="38"/>
      <c r="AB87" s="38"/>
      <c r="AC87" s="38"/>
      <c r="AD87" s="38"/>
      <c r="AE87" s="38"/>
      <c r="AF87" s="38"/>
    </row>
    <row r="88" spans="1:32" s="9" customFormat="1">
      <c r="A88" s="150" t="s">
        <v>11</v>
      </c>
      <c r="B88" s="4"/>
      <c r="C88" s="91"/>
      <c r="D88" s="91"/>
      <c r="E88" s="91"/>
      <c r="F88" s="91"/>
      <c r="G88" s="91"/>
      <c r="H88" s="91"/>
      <c r="I88" s="91"/>
      <c r="J88" s="87"/>
      <c r="K88" s="186" t="s">
        <v>11</v>
      </c>
      <c r="L88" s="4"/>
      <c r="M88" s="88"/>
      <c r="N88" s="88"/>
      <c r="O88" s="88"/>
      <c r="P88" s="88"/>
      <c r="Q88" s="88"/>
      <c r="R88" s="88"/>
      <c r="S88" s="87"/>
      <c r="T88" s="38"/>
      <c r="U88" s="38"/>
      <c r="V88" s="38"/>
      <c r="W88" s="38"/>
      <c r="X88" s="38"/>
      <c r="Y88" s="38"/>
      <c r="Z88" s="87"/>
      <c r="AA88" s="38"/>
      <c r="AB88" s="38"/>
      <c r="AC88" s="38"/>
      <c r="AD88" s="38"/>
      <c r="AE88" s="38"/>
      <c r="AF88" s="38"/>
    </row>
    <row r="89" spans="1:32" s="9" customFormat="1">
      <c r="A89" s="151"/>
      <c r="B89" s="30" t="s">
        <v>7</v>
      </c>
      <c r="C89" s="91">
        <v>5867.9160000000002</v>
      </c>
      <c r="D89" s="91">
        <v>5575</v>
      </c>
      <c r="E89" s="91">
        <v>227.56559999999999</v>
      </c>
      <c r="F89" s="91">
        <v>65.350139999999996</v>
      </c>
      <c r="G89" s="91">
        <v>354.23520000000002</v>
      </c>
      <c r="H89" s="91">
        <v>3527.828</v>
      </c>
      <c r="I89" s="91">
        <v>9749.9789999999994</v>
      </c>
      <c r="J89" s="14"/>
      <c r="K89" s="187"/>
      <c r="L89" s="30" t="s">
        <v>7</v>
      </c>
      <c r="M89" s="88">
        <f>C89/$I89*100</f>
        <v>60.183883472979794</v>
      </c>
      <c r="N89" s="88">
        <f t="shared" ref="N89:R91" si="15">D89/$I89*100</f>
        <v>57.179610335570985</v>
      </c>
      <c r="O89" s="88">
        <f t="shared" si="15"/>
        <v>2.3340111809471589</v>
      </c>
      <c r="P89" s="88">
        <f t="shared" si="15"/>
        <v>0.67025928978923954</v>
      </c>
      <c r="Q89" s="88">
        <f t="shared" si="15"/>
        <v>3.6331893637924764</v>
      </c>
      <c r="R89" s="88">
        <f t="shared" si="15"/>
        <v>36.182929214514211</v>
      </c>
      <c r="S89" s="87"/>
      <c r="T89" s="38"/>
      <c r="U89" s="38"/>
      <c r="V89" s="38"/>
      <c r="W89" s="38"/>
      <c r="X89" s="38"/>
      <c r="Y89" s="38"/>
      <c r="Z89" s="87"/>
      <c r="AA89" s="38"/>
      <c r="AB89" s="38"/>
      <c r="AC89" s="38"/>
      <c r="AD89" s="38"/>
      <c r="AE89" s="38"/>
      <c r="AF89" s="38"/>
    </row>
    <row r="90" spans="1:32" s="9" customFormat="1">
      <c r="A90" s="151"/>
      <c r="B90" s="30" t="s">
        <v>8</v>
      </c>
      <c r="C90" s="91">
        <v>2719.0639999999999</v>
      </c>
      <c r="D90" s="91">
        <v>2480</v>
      </c>
      <c r="E90" s="91">
        <v>144.45570000000001</v>
      </c>
      <c r="F90" s="91">
        <v>94.608289999999997</v>
      </c>
      <c r="G90" s="91">
        <v>607.34810000000004</v>
      </c>
      <c r="H90" s="91">
        <v>4460.3599999999997</v>
      </c>
      <c r="I90" s="91">
        <v>7786.7719999999999</v>
      </c>
      <c r="J90" s="14"/>
      <c r="K90" s="187"/>
      <c r="L90" s="30" t="s">
        <v>8</v>
      </c>
      <c r="M90" s="88">
        <f>C90/$I90*100</f>
        <v>34.919013937996382</v>
      </c>
      <c r="N90" s="88">
        <f t="shared" si="15"/>
        <v>31.848884235983792</v>
      </c>
      <c r="O90" s="88">
        <f t="shared" si="15"/>
        <v>1.8551422848903245</v>
      </c>
      <c r="P90" s="88">
        <f t="shared" si="15"/>
        <v>1.214987288699348</v>
      </c>
      <c r="Q90" s="88">
        <f t="shared" si="15"/>
        <v>7.7997416644535118</v>
      </c>
      <c r="R90" s="88">
        <f t="shared" si="15"/>
        <v>57.281245681779303</v>
      </c>
      <c r="S90" s="87"/>
      <c r="T90" s="38"/>
      <c r="U90" s="38"/>
      <c r="V90" s="38"/>
      <c r="W90" s="38"/>
      <c r="X90" s="38"/>
      <c r="Y90" s="38"/>
      <c r="Z90" s="87"/>
      <c r="AA90" s="38"/>
      <c r="AB90" s="38"/>
      <c r="AC90" s="38"/>
      <c r="AD90" s="38"/>
      <c r="AE90" s="38"/>
      <c r="AF90" s="38"/>
    </row>
    <row r="91" spans="1:32" s="9" customFormat="1">
      <c r="A91" s="152"/>
      <c r="B91" s="30" t="s">
        <v>9</v>
      </c>
      <c r="C91" s="91">
        <v>6924.768</v>
      </c>
      <c r="D91" s="91">
        <v>5920</v>
      </c>
      <c r="E91" s="91">
        <v>786.34209999999996</v>
      </c>
      <c r="F91" s="91">
        <v>218.4263</v>
      </c>
      <c r="G91" s="91">
        <v>2075.605</v>
      </c>
      <c r="H91" s="91">
        <v>4841.1270000000004</v>
      </c>
      <c r="I91" s="91">
        <v>13841.5</v>
      </c>
      <c r="J91" s="14"/>
      <c r="K91" s="188"/>
      <c r="L91" s="30" t="s">
        <v>9</v>
      </c>
      <c r="M91" s="88">
        <f>C91/$I91*100</f>
        <v>50.02902864573926</v>
      </c>
      <c r="N91" s="88">
        <f t="shared" si="15"/>
        <v>42.769931004587654</v>
      </c>
      <c r="O91" s="88">
        <f t="shared" si="15"/>
        <v>5.6810468518585413</v>
      </c>
      <c r="P91" s="88">
        <f t="shared" si="15"/>
        <v>1.5780536791532709</v>
      </c>
      <c r="Q91" s="88">
        <f t="shared" si="15"/>
        <v>14.995520716685332</v>
      </c>
      <c r="R91" s="88">
        <f t="shared" si="15"/>
        <v>34.975450637575413</v>
      </c>
      <c r="S91" s="87"/>
      <c r="T91" s="38"/>
      <c r="U91" s="38"/>
      <c r="V91" s="38"/>
      <c r="W91" s="38"/>
      <c r="X91" s="38"/>
      <c r="Y91" s="38"/>
      <c r="Z91" s="87"/>
      <c r="AA91" s="38"/>
      <c r="AB91" s="38"/>
      <c r="AC91" s="38"/>
      <c r="AD91" s="38"/>
      <c r="AE91" s="38"/>
      <c r="AF91" s="38"/>
    </row>
    <row r="92" spans="1:32" customFormat="1" ht="1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</row>
    <row r="93" spans="1:32" customFormat="1" ht="1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</row>
    <row r="94" spans="1:32" customFormat="1" ht="1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</row>
    <row r="95" spans="1:32" customFormat="1" ht="1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</row>
    <row r="96" spans="1:32" customFormat="1" ht="1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</row>
    <row r="97" spans="4:32" s="9" customFormat="1"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</row>
    <row r="98" spans="4:32" s="9" customFormat="1"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</row>
    <row r="99" spans="4:32">
      <c r="D99" s="87"/>
      <c r="E99" s="87"/>
      <c r="F99" s="87"/>
      <c r="G99" s="87"/>
      <c r="H99" s="87"/>
      <c r="I99" s="87"/>
      <c r="J99" s="87"/>
    </row>
    <row r="100" spans="4:32">
      <c r="D100" s="87"/>
      <c r="E100" s="87"/>
      <c r="F100" s="87"/>
      <c r="G100" s="87"/>
      <c r="H100" s="87"/>
      <c r="I100" s="87"/>
      <c r="J100" s="87"/>
    </row>
    <row r="101" spans="4:32">
      <c r="D101" s="87"/>
      <c r="E101" s="87"/>
      <c r="F101" s="87"/>
      <c r="G101" s="87"/>
      <c r="H101" s="87"/>
      <c r="I101" s="87"/>
      <c r="J101" s="87"/>
    </row>
    <row r="102" spans="4:32">
      <c r="D102" s="87"/>
      <c r="E102" s="87"/>
      <c r="F102" s="87"/>
      <c r="G102" s="87"/>
      <c r="H102" s="87"/>
      <c r="I102" s="87"/>
      <c r="J102" s="87"/>
    </row>
    <row r="103" spans="4:32">
      <c r="D103" s="87"/>
      <c r="E103" s="87"/>
      <c r="F103" s="87"/>
      <c r="G103" s="87"/>
      <c r="H103" s="87"/>
      <c r="I103" s="87"/>
      <c r="J103" s="87"/>
    </row>
    <row r="104" spans="4:32">
      <c r="D104" s="87"/>
      <c r="E104" s="87"/>
      <c r="F104" s="87"/>
      <c r="G104" s="87"/>
      <c r="H104" s="87"/>
      <c r="I104" s="87"/>
      <c r="J104" s="87"/>
    </row>
    <row r="105" spans="4:32">
      <c r="D105" s="87"/>
      <c r="E105" s="87"/>
      <c r="F105" s="87"/>
      <c r="G105" s="87"/>
      <c r="H105" s="87"/>
      <c r="I105" s="87"/>
      <c r="J105" s="87"/>
    </row>
    <row r="106" spans="4:32">
      <c r="D106" s="87"/>
      <c r="E106" s="87"/>
      <c r="F106" s="87"/>
      <c r="G106" s="87"/>
      <c r="H106" s="87"/>
      <c r="I106" s="87"/>
      <c r="J106" s="87"/>
    </row>
    <row r="107" spans="4:32">
      <c r="D107" s="87"/>
      <c r="E107" s="87"/>
      <c r="F107" s="87"/>
      <c r="G107" s="87"/>
      <c r="H107" s="87"/>
      <c r="I107" s="87"/>
      <c r="J107" s="87"/>
    </row>
    <row r="108" spans="4:32">
      <c r="D108" s="87"/>
      <c r="E108" s="87"/>
      <c r="F108" s="87"/>
      <c r="G108" s="87"/>
      <c r="H108" s="87"/>
      <c r="I108" s="87"/>
      <c r="J108" s="87"/>
    </row>
    <row r="109" spans="4:32">
      <c r="D109" s="87"/>
      <c r="E109" s="87"/>
      <c r="F109" s="87"/>
      <c r="G109" s="87"/>
      <c r="H109" s="87"/>
      <c r="I109" s="87"/>
      <c r="J109" s="87"/>
    </row>
    <row r="110" spans="4:32">
      <c r="D110" s="87"/>
      <c r="E110" s="87"/>
      <c r="F110" s="87"/>
      <c r="G110" s="87"/>
      <c r="H110" s="87"/>
      <c r="I110" s="87"/>
      <c r="J110" s="87"/>
    </row>
    <row r="111" spans="4:32">
      <c r="D111" s="87"/>
      <c r="E111" s="87"/>
      <c r="F111" s="87"/>
      <c r="G111" s="87"/>
      <c r="H111" s="87"/>
      <c r="I111" s="87"/>
      <c r="J111" s="87"/>
    </row>
    <row r="112" spans="4:32">
      <c r="D112" s="87"/>
      <c r="E112" s="87"/>
      <c r="F112" s="87"/>
      <c r="G112" s="87"/>
      <c r="H112" s="87"/>
      <c r="I112" s="87"/>
      <c r="J112" s="87"/>
    </row>
    <row r="113" spans="4:10">
      <c r="D113" s="87"/>
      <c r="E113" s="87"/>
      <c r="F113" s="87"/>
      <c r="G113" s="87"/>
      <c r="H113" s="87"/>
      <c r="I113" s="87"/>
      <c r="J113" s="87"/>
    </row>
    <row r="114" spans="4:10">
      <c r="D114" s="87"/>
      <c r="E114" s="87"/>
      <c r="F114" s="87"/>
      <c r="G114" s="87"/>
      <c r="H114" s="87"/>
      <c r="I114" s="87"/>
      <c r="J114" s="87"/>
    </row>
    <row r="115" spans="4:10">
      <c r="D115" s="87"/>
      <c r="E115" s="87"/>
      <c r="F115" s="87"/>
      <c r="G115" s="87"/>
      <c r="H115" s="87"/>
      <c r="I115" s="87"/>
      <c r="J115" s="87"/>
    </row>
    <row r="116" spans="4:10">
      <c r="D116" s="87"/>
      <c r="E116" s="87"/>
      <c r="F116" s="87"/>
      <c r="G116" s="87"/>
      <c r="H116" s="87"/>
      <c r="I116" s="87"/>
      <c r="J116" s="87"/>
    </row>
    <row r="117" spans="4:10">
      <c r="D117" s="87"/>
      <c r="E117" s="87"/>
      <c r="F117" s="87"/>
      <c r="G117" s="87"/>
      <c r="H117" s="87"/>
      <c r="I117" s="87"/>
      <c r="J117" s="87"/>
    </row>
    <row r="118" spans="4:10">
      <c r="D118" s="87"/>
      <c r="E118" s="87"/>
      <c r="F118" s="87"/>
      <c r="G118" s="87"/>
      <c r="H118" s="87"/>
      <c r="I118" s="87"/>
      <c r="J118" s="87"/>
    </row>
    <row r="119" spans="4:10">
      <c r="D119" s="87"/>
      <c r="E119" s="87"/>
      <c r="F119" s="87"/>
      <c r="G119" s="87"/>
      <c r="H119" s="87"/>
      <c r="I119" s="87"/>
      <c r="J119" s="87"/>
    </row>
    <row r="120" spans="4:10">
      <c r="D120" s="87"/>
      <c r="E120" s="87"/>
      <c r="F120" s="87"/>
      <c r="G120" s="87"/>
      <c r="H120" s="87"/>
      <c r="I120" s="87"/>
      <c r="J120" s="87"/>
    </row>
    <row r="121" spans="4:10">
      <c r="D121" s="87"/>
      <c r="E121" s="87"/>
      <c r="F121" s="87"/>
      <c r="G121" s="87"/>
      <c r="H121" s="87"/>
      <c r="I121" s="87"/>
      <c r="J121" s="87"/>
    </row>
    <row r="122" spans="4:10">
      <c r="D122" s="87"/>
      <c r="E122" s="87"/>
      <c r="F122" s="87"/>
      <c r="G122" s="87"/>
      <c r="H122" s="87"/>
      <c r="I122" s="87"/>
      <c r="J122" s="87"/>
    </row>
  </sheetData>
  <mergeCells count="135">
    <mergeCell ref="A88:A91"/>
    <mergeCell ref="K88:K91"/>
    <mergeCell ref="Q78:Q79"/>
    <mergeCell ref="R78:R79"/>
    <mergeCell ref="A80:A83"/>
    <mergeCell ref="K80:K83"/>
    <mergeCell ref="A84:A87"/>
    <mergeCell ref="K84:K87"/>
    <mergeCell ref="H78:H79"/>
    <mergeCell ref="K78:K79"/>
    <mergeCell ref="L78:L79"/>
    <mergeCell ref="M78:M79"/>
    <mergeCell ref="N78:N79"/>
    <mergeCell ref="O78:P78"/>
    <mergeCell ref="A78:A79"/>
    <mergeCell ref="B78:B79"/>
    <mergeCell ref="C78:C79"/>
    <mergeCell ref="D78:D79"/>
    <mergeCell ref="E78:F78"/>
    <mergeCell ref="G78:G79"/>
    <mergeCell ref="I78:I79"/>
    <mergeCell ref="A71:A74"/>
    <mergeCell ref="K71:K74"/>
    <mergeCell ref="A77:H77"/>
    <mergeCell ref="K77:R77"/>
    <mergeCell ref="Q61:Q62"/>
    <mergeCell ref="R61:R62"/>
    <mergeCell ref="A63:A66"/>
    <mergeCell ref="K63:K66"/>
    <mergeCell ref="A67:A70"/>
    <mergeCell ref="K67:K70"/>
    <mergeCell ref="H61:H62"/>
    <mergeCell ref="K61:K62"/>
    <mergeCell ref="L61:L62"/>
    <mergeCell ref="M61:M62"/>
    <mergeCell ref="N61:N62"/>
    <mergeCell ref="O61:P61"/>
    <mergeCell ref="A60:H60"/>
    <mergeCell ref="K60:R60"/>
    <mergeCell ref="A61:A62"/>
    <mergeCell ref="B61:B62"/>
    <mergeCell ref="C61:C62"/>
    <mergeCell ref="D61:D62"/>
    <mergeCell ref="E61:F61"/>
    <mergeCell ref="G61:G62"/>
    <mergeCell ref="A46:A49"/>
    <mergeCell ref="K46:K49"/>
    <mergeCell ref="A50:A53"/>
    <mergeCell ref="K50:K53"/>
    <mergeCell ref="A54:A57"/>
    <mergeCell ref="K54:K57"/>
    <mergeCell ref="I61:I62"/>
    <mergeCell ref="L44:L45"/>
    <mergeCell ref="M44:M45"/>
    <mergeCell ref="N44:N45"/>
    <mergeCell ref="O44:P44"/>
    <mergeCell ref="Q44:Q45"/>
    <mergeCell ref="R44:R45"/>
    <mergeCell ref="A43:H43"/>
    <mergeCell ref="K43:R43"/>
    <mergeCell ref="A44:A45"/>
    <mergeCell ref="B44:B45"/>
    <mergeCell ref="C44:C45"/>
    <mergeCell ref="D44:D45"/>
    <mergeCell ref="E44:F44"/>
    <mergeCell ref="G44:G45"/>
    <mergeCell ref="H44:H45"/>
    <mergeCell ref="K44:K45"/>
    <mergeCell ref="I44:I45"/>
    <mergeCell ref="Q31:Q32"/>
    <mergeCell ref="R31:R32"/>
    <mergeCell ref="A37:A40"/>
    <mergeCell ref="K37:K40"/>
    <mergeCell ref="H31:H32"/>
    <mergeCell ref="K31:K32"/>
    <mergeCell ref="L31:L32"/>
    <mergeCell ref="M31:M32"/>
    <mergeCell ref="N31:N32"/>
    <mergeCell ref="O31:P31"/>
    <mergeCell ref="A31:A32"/>
    <mergeCell ref="B31:B32"/>
    <mergeCell ref="C31:C32"/>
    <mergeCell ref="D31:D32"/>
    <mergeCell ref="E31:F31"/>
    <mergeCell ref="G31:G32"/>
    <mergeCell ref="A33:A36"/>
    <mergeCell ref="K33:K36"/>
    <mergeCell ref="I31:I32"/>
    <mergeCell ref="M22:M23"/>
    <mergeCell ref="N22:O22"/>
    <mergeCell ref="P22:P23"/>
    <mergeCell ref="Q22:Q23"/>
    <mergeCell ref="A30:H30"/>
    <mergeCell ref="K30:R30"/>
    <mergeCell ref="A21:G21"/>
    <mergeCell ref="K21:Q21"/>
    <mergeCell ref="A22:A23"/>
    <mergeCell ref="B22:B23"/>
    <mergeCell ref="C22:C23"/>
    <mergeCell ref="D22:E22"/>
    <mergeCell ref="F22:F23"/>
    <mergeCell ref="G22:G23"/>
    <mergeCell ref="K22:K23"/>
    <mergeCell ref="L22:L23"/>
    <mergeCell ref="H22:H23"/>
    <mergeCell ref="K14:K15"/>
    <mergeCell ref="L14:L15"/>
    <mergeCell ref="M14:M15"/>
    <mergeCell ref="N14:O14"/>
    <mergeCell ref="P14:P15"/>
    <mergeCell ref="Q14:Q15"/>
    <mergeCell ref="A14:A15"/>
    <mergeCell ref="B14:B15"/>
    <mergeCell ref="C14:C15"/>
    <mergeCell ref="D14:E14"/>
    <mergeCell ref="F14:F15"/>
    <mergeCell ref="G14:G15"/>
    <mergeCell ref="H14:H15"/>
    <mergeCell ref="M5:M6"/>
    <mergeCell ref="N5:O5"/>
    <mergeCell ref="P5:P6"/>
    <mergeCell ref="Q5:Q6"/>
    <mergeCell ref="A13:G13"/>
    <mergeCell ref="K13:Q13"/>
    <mergeCell ref="A4:G4"/>
    <mergeCell ref="K4:Q4"/>
    <mergeCell ref="A5:A6"/>
    <mergeCell ref="B5:B6"/>
    <mergeCell ref="C5:C6"/>
    <mergeCell ref="D5:E5"/>
    <mergeCell ref="F5:F6"/>
    <mergeCell ref="G5:G6"/>
    <mergeCell ref="K5:K6"/>
    <mergeCell ref="L5:L6"/>
    <mergeCell ref="H5:H6"/>
  </mergeCells>
  <conditionalFormatting sqref="Z1:AF91 Z97:AF1048576">
    <cfRule type="cellIs" dxfId="7" priority="1" operator="lessThan">
      <formula>-3.499</formula>
    </cfRule>
    <cfRule type="cellIs" dxfId="6" priority="2" operator="greaterThan">
      <formula>3.499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92"/>
  <sheetViews>
    <sheetView topLeftCell="A73" zoomScaleNormal="100" workbookViewId="0">
      <selection activeCell="I78" sqref="I78:I79"/>
    </sheetView>
  </sheetViews>
  <sheetFormatPr defaultRowHeight="12.75"/>
  <cols>
    <col min="1" max="2" width="15.42578125" style="10" customWidth="1"/>
    <col min="3" max="8" width="11.28515625" style="10" customWidth="1"/>
    <col min="9" max="10" width="9.140625" style="10"/>
    <col min="11" max="12" width="15.42578125" style="3" customWidth="1"/>
    <col min="13" max="18" width="11.28515625" style="3" customWidth="1"/>
    <col min="19" max="20" width="9.140625" style="14"/>
    <col min="21" max="33" width="9.140625" style="90"/>
    <col min="34" max="16384" width="9.140625" style="10"/>
  </cols>
  <sheetData>
    <row r="1" spans="1:33">
      <c r="A1" s="26" t="s">
        <v>84</v>
      </c>
      <c r="K1" s="26" t="s">
        <v>84</v>
      </c>
    </row>
    <row r="3" spans="1:33" s="12" customFormat="1">
      <c r="A3" s="27"/>
      <c r="B3" s="90"/>
      <c r="C3" s="90"/>
      <c r="D3" s="90"/>
      <c r="E3" s="90"/>
      <c r="F3" s="90"/>
      <c r="G3" s="90"/>
      <c r="H3" s="90"/>
      <c r="I3" s="90"/>
      <c r="J3" s="90"/>
      <c r="K3" s="43"/>
      <c r="L3" s="14"/>
      <c r="M3" s="14"/>
      <c r="N3" s="14"/>
      <c r="O3" s="14"/>
      <c r="P3" s="14"/>
      <c r="Q3" s="14"/>
      <c r="R3" s="14"/>
      <c r="S3" s="14"/>
      <c r="T3" s="14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</row>
    <row r="4" spans="1:33" s="12" customFormat="1" ht="27" customHeight="1">
      <c r="A4" s="208" t="s">
        <v>85</v>
      </c>
      <c r="B4" s="209"/>
      <c r="C4" s="209"/>
      <c r="D4" s="209"/>
      <c r="E4" s="209"/>
      <c r="F4" s="209"/>
      <c r="G4" s="209"/>
      <c r="H4" s="90"/>
      <c r="I4" s="90"/>
      <c r="J4" s="90"/>
      <c r="K4" s="208" t="s">
        <v>85</v>
      </c>
      <c r="L4" s="209"/>
      <c r="M4" s="209"/>
      <c r="N4" s="209"/>
      <c r="O4" s="209"/>
      <c r="P4" s="209"/>
      <c r="Q4" s="209"/>
      <c r="R4" s="14"/>
      <c r="S4" s="14"/>
      <c r="T4" s="14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</row>
    <row r="5" spans="1:33" s="12" customFormat="1" ht="32.25" customHeight="1">
      <c r="A5" s="210"/>
      <c r="B5" s="211" t="s">
        <v>14</v>
      </c>
      <c r="C5" s="211" t="s">
        <v>15</v>
      </c>
      <c r="D5" s="211" t="s">
        <v>16</v>
      </c>
      <c r="E5" s="211"/>
      <c r="F5" s="211" t="s">
        <v>17</v>
      </c>
      <c r="G5" s="211" t="s">
        <v>18</v>
      </c>
      <c r="H5" s="171" t="s">
        <v>19</v>
      </c>
      <c r="I5" s="90"/>
      <c r="J5" s="90"/>
      <c r="K5" s="212"/>
      <c r="L5" s="205" t="s">
        <v>14</v>
      </c>
      <c r="M5" s="205" t="s">
        <v>15</v>
      </c>
      <c r="N5" s="205" t="s">
        <v>16</v>
      </c>
      <c r="O5" s="205"/>
      <c r="P5" s="205" t="s">
        <v>17</v>
      </c>
      <c r="Q5" s="205" t="s">
        <v>18</v>
      </c>
      <c r="R5" s="14"/>
      <c r="S5" s="14"/>
      <c r="T5" s="14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</row>
    <row r="6" spans="1:33" s="12" customFormat="1">
      <c r="A6" s="210"/>
      <c r="B6" s="211"/>
      <c r="C6" s="211"/>
      <c r="D6" s="129" t="s">
        <v>21</v>
      </c>
      <c r="E6" s="129" t="s">
        <v>20</v>
      </c>
      <c r="F6" s="211"/>
      <c r="G6" s="211"/>
      <c r="H6" s="172"/>
      <c r="I6" s="90"/>
      <c r="J6" s="90"/>
      <c r="K6" s="212"/>
      <c r="L6" s="205"/>
      <c r="M6" s="205"/>
      <c r="N6" s="129" t="s">
        <v>21</v>
      </c>
      <c r="O6" s="129" t="s">
        <v>20</v>
      </c>
      <c r="P6" s="205"/>
      <c r="Q6" s="205"/>
      <c r="R6" s="14"/>
      <c r="S6" s="99"/>
      <c r="T6" s="14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</row>
    <row r="7" spans="1:33" s="12" customFormat="1">
      <c r="A7" s="31" t="s">
        <v>6</v>
      </c>
      <c r="B7" s="91">
        <v>40015.53</v>
      </c>
      <c r="C7" s="91">
        <v>29171</v>
      </c>
      <c r="D7" s="91">
        <v>8484.6219999999994</v>
      </c>
      <c r="E7" s="91">
        <v>2359.91</v>
      </c>
      <c r="F7" s="91">
        <v>13573.56</v>
      </c>
      <c r="G7" s="91">
        <v>68580.56</v>
      </c>
      <c r="H7" s="91">
        <v>122169.7</v>
      </c>
      <c r="I7" s="90"/>
      <c r="J7" s="90"/>
      <c r="K7" s="44" t="s">
        <v>6</v>
      </c>
      <c r="L7" s="92">
        <f>B7/$H7*100</f>
        <v>32.754054401377758</v>
      </c>
      <c r="M7" s="92">
        <f t="shared" ref="M7:Q10" si="0">C7/$H7*100</f>
        <v>23.877442606472801</v>
      </c>
      <c r="N7" s="92">
        <f t="shared" si="0"/>
        <v>6.9449478880606232</v>
      </c>
      <c r="O7" s="92">
        <f t="shared" si="0"/>
        <v>1.9316655439114607</v>
      </c>
      <c r="P7" s="92">
        <f t="shared" si="0"/>
        <v>11.11041444809965</v>
      </c>
      <c r="Q7" s="92">
        <f t="shared" si="0"/>
        <v>56.135490223844378</v>
      </c>
      <c r="R7" s="14"/>
      <c r="S7" s="14"/>
      <c r="T7" s="14"/>
      <c r="U7" s="90"/>
      <c r="V7" s="90"/>
      <c r="W7" s="90"/>
      <c r="X7" s="90"/>
      <c r="Y7" s="90"/>
      <c r="Z7" s="14"/>
      <c r="AA7" s="14"/>
      <c r="AB7" s="14"/>
      <c r="AC7" s="14"/>
      <c r="AD7" s="14"/>
      <c r="AE7" s="14"/>
      <c r="AF7" s="90"/>
      <c r="AG7" s="90"/>
    </row>
    <row r="8" spans="1:33" s="12" customFormat="1">
      <c r="A8" s="30" t="s">
        <v>7</v>
      </c>
      <c r="B8" s="91">
        <v>24268.91</v>
      </c>
      <c r="C8" s="91">
        <v>21247</v>
      </c>
      <c r="D8" s="91">
        <v>2389.5419999999999</v>
      </c>
      <c r="E8" s="91">
        <v>632.37099999999998</v>
      </c>
      <c r="F8" s="91">
        <v>2155.7669999999998</v>
      </c>
      <c r="G8" s="91">
        <v>27888.48</v>
      </c>
      <c r="H8" s="91">
        <v>54313.16</v>
      </c>
      <c r="I8" s="90"/>
      <c r="J8" s="90"/>
      <c r="K8" s="30" t="s">
        <v>7</v>
      </c>
      <c r="L8" s="92">
        <f>B8/$H8*100</f>
        <v>44.683295908394946</v>
      </c>
      <c r="M8" s="92">
        <f t="shared" si="0"/>
        <v>39.119432564778037</v>
      </c>
      <c r="N8" s="92">
        <f t="shared" si="0"/>
        <v>4.399563568019242</v>
      </c>
      <c r="O8" s="92">
        <f t="shared" si="0"/>
        <v>1.164305299120876</v>
      </c>
      <c r="P8" s="92">
        <f t="shared" si="0"/>
        <v>3.9691430216912433</v>
      </c>
      <c r="Q8" s="92">
        <f t="shared" si="0"/>
        <v>51.347555546390602</v>
      </c>
      <c r="R8" s="14"/>
      <c r="S8" s="14"/>
      <c r="T8" s="14"/>
      <c r="U8" s="90"/>
      <c r="V8" s="90"/>
      <c r="W8" s="90"/>
      <c r="X8" s="90"/>
      <c r="Y8" s="90"/>
      <c r="Z8" s="14"/>
      <c r="AA8" s="14"/>
      <c r="AB8" s="14"/>
      <c r="AC8" s="14"/>
      <c r="AD8" s="14"/>
      <c r="AE8" s="14"/>
      <c r="AF8" s="90"/>
      <c r="AG8" s="90"/>
    </row>
    <row r="9" spans="1:33" s="12" customFormat="1">
      <c r="A9" s="30" t="s">
        <v>8</v>
      </c>
      <c r="B9" s="91">
        <v>1411.962</v>
      </c>
      <c r="C9" s="91">
        <v>1136</v>
      </c>
      <c r="D9" s="91">
        <v>166.40199999999999</v>
      </c>
      <c r="E9" s="91">
        <v>109.56019999999999</v>
      </c>
      <c r="F9" s="91">
        <v>560.87279999999998</v>
      </c>
      <c r="G9" s="91">
        <v>7637.0389999999998</v>
      </c>
      <c r="H9" s="91">
        <v>9609.8739999999998</v>
      </c>
      <c r="I9" s="90"/>
      <c r="J9" s="90"/>
      <c r="K9" s="30" t="s">
        <v>8</v>
      </c>
      <c r="L9" s="92">
        <f>B9/$H9*100</f>
        <v>14.69282531696045</v>
      </c>
      <c r="M9" s="92">
        <f t="shared" si="0"/>
        <v>11.821174762541112</v>
      </c>
      <c r="N9" s="92">
        <f t="shared" si="0"/>
        <v>1.7315731715108855</v>
      </c>
      <c r="O9" s="92">
        <f t="shared" si="0"/>
        <v>1.1400794641011942</v>
      </c>
      <c r="P9" s="92">
        <f t="shared" si="0"/>
        <v>5.8364219967920494</v>
      </c>
      <c r="Q9" s="92">
        <f t="shared" si="0"/>
        <v>79.470750605054761</v>
      </c>
      <c r="R9" s="14"/>
      <c r="S9" s="14"/>
      <c r="T9" s="14"/>
      <c r="U9" s="90"/>
      <c r="V9" s="90"/>
      <c r="W9" s="90"/>
      <c r="X9" s="90"/>
      <c r="Y9" s="90"/>
      <c r="Z9" s="14"/>
      <c r="AA9" s="14"/>
      <c r="AB9" s="14"/>
      <c r="AC9" s="14"/>
      <c r="AD9" s="14"/>
      <c r="AE9" s="14"/>
      <c r="AF9" s="90"/>
      <c r="AG9" s="90"/>
    </row>
    <row r="10" spans="1:33" s="12" customFormat="1">
      <c r="A10" s="30" t="s">
        <v>9</v>
      </c>
      <c r="B10" s="91">
        <v>14310.23</v>
      </c>
      <c r="C10" s="91">
        <v>6788</v>
      </c>
      <c r="D10" s="91">
        <v>5918.8339999999998</v>
      </c>
      <c r="E10" s="91">
        <v>1603.3910000000001</v>
      </c>
      <c r="F10" s="91">
        <v>10826.06</v>
      </c>
      <c r="G10" s="91">
        <v>31402.42</v>
      </c>
      <c r="H10" s="91">
        <v>56538.7</v>
      </c>
      <c r="I10" s="90"/>
      <c r="J10" s="90"/>
      <c r="K10" s="30" t="s">
        <v>9</v>
      </c>
      <c r="L10" s="92">
        <f>B10/$H10*100</f>
        <v>25.310504132567608</v>
      </c>
      <c r="M10" s="92">
        <f t="shared" si="0"/>
        <v>12.00593575727776</v>
      </c>
      <c r="N10" s="92">
        <f t="shared" si="0"/>
        <v>10.468641832939209</v>
      </c>
      <c r="O10" s="92">
        <f t="shared" si="0"/>
        <v>2.8359176988505221</v>
      </c>
      <c r="P10" s="92">
        <f t="shared" si="0"/>
        <v>19.148052572839489</v>
      </c>
      <c r="Q10" s="92">
        <f t="shared" si="0"/>
        <v>55.54146098159314</v>
      </c>
      <c r="R10" s="14"/>
      <c r="S10" s="14"/>
      <c r="T10" s="14"/>
      <c r="U10" s="90"/>
      <c r="V10" s="90"/>
      <c r="W10" s="90"/>
      <c r="X10" s="90"/>
      <c r="Y10" s="90"/>
      <c r="Z10" s="14"/>
      <c r="AA10" s="14"/>
      <c r="AB10" s="14"/>
      <c r="AC10" s="14"/>
      <c r="AD10" s="14"/>
      <c r="AE10" s="14"/>
      <c r="AF10" s="90"/>
      <c r="AG10" s="90"/>
    </row>
    <row r="11" spans="1:33" s="12" customFormat="1">
      <c r="A11" s="27"/>
      <c r="B11" s="90"/>
      <c r="C11" s="90"/>
      <c r="D11" s="90"/>
      <c r="E11" s="90"/>
      <c r="F11" s="90"/>
      <c r="G11" s="90"/>
      <c r="H11" s="90"/>
      <c r="I11" s="90"/>
      <c r="J11" s="90"/>
      <c r="K11" s="42"/>
      <c r="L11" s="3"/>
      <c r="M11" s="3"/>
      <c r="N11" s="3"/>
      <c r="O11" s="3"/>
      <c r="P11" s="3"/>
      <c r="Q11" s="3"/>
      <c r="R11" s="14"/>
      <c r="S11" s="14"/>
      <c r="T11" s="14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</row>
    <row r="12" spans="1:33" s="12" customFormat="1">
      <c r="A12" s="27"/>
      <c r="B12" s="90"/>
      <c r="C12" s="90"/>
      <c r="D12" s="90"/>
      <c r="E12" s="90"/>
      <c r="F12" s="90"/>
      <c r="G12" s="90"/>
      <c r="H12" s="90"/>
      <c r="I12" s="90"/>
      <c r="J12" s="90"/>
      <c r="K12" s="42"/>
      <c r="L12" s="3"/>
      <c r="M12" s="3"/>
      <c r="N12" s="3"/>
      <c r="O12" s="3"/>
      <c r="P12" s="3"/>
      <c r="Q12" s="3"/>
      <c r="R12" s="14"/>
      <c r="S12" s="14"/>
      <c r="T12" s="14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</row>
    <row r="13" spans="1:33" s="12" customFormat="1" ht="27" customHeight="1">
      <c r="A13" s="206" t="s">
        <v>86</v>
      </c>
      <c r="B13" s="207"/>
      <c r="C13" s="207"/>
      <c r="D13" s="207"/>
      <c r="E13" s="207"/>
      <c r="F13" s="207"/>
      <c r="G13" s="207"/>
      <c r="H13" s="28"/>
      <c r="I13" s="90"/>
      <c r="J13" s="90"/>
      <c r="K13" s="206" t="s">
        <v>86</v>
      </c>
      <c r="L13" s="207"/>
      <c r="M13" s="207"/>
      <c r="N13" s="207"/>
      <c r="O13" s="207"/>
      <c r="P13" s="207"/>
      <c r="Q13" s="207"/>
      <c r="R13" s="14"/>
      <c r="S13" s="14"/>
      <c r="T13" s="14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</row>
    <row r="14" spans="1:33" s="12" customFormat="1">
      <c r="A14" s="210"/>
      <c r="B14" s="211" t="s">
        <v>14</v>
      </c>
      <c r="C14" s="211" t="s">
        <v>15</v>
      </c>
      <c r="D14" s="211" t="s">
        <v>16</v>
      </c>
      <c r="E14" s="211"/>
      <c r="F14" s="211" t="s">
        <v>17</v>
      </c>
      <c r="G14" s="211" t="s">
        <v>18</v>
      </c>
      <c r="H14" s="171" t="s">
        <v>19</v>
      </c>
      <c r="I14" s="90"/>
      <c r="J14" s="90"/>
      <c r="K14" s="212"/>
      <c r="L14" s="205" t="s">
        <v>14</v>
      </c>
      <c r="M14" s="205" t="s">
        <v>15</v>
      </c>
      <c r="N14" s="205" t="s">
        <v>16</v>
      </c>
      <c r="O14" s="205"/>
      <c r="P14" s="205" t="s">
        <v>17</v>
      </c>
      <c r="Q14" s="205" t="s">
        <v>18</v>
      </c>
      <c r="R14" s="14"/>
      <c r="S14" s="14"/>
      <c r="T14" s="14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</row>
    <row r="15" spans="1:33" s="12" customFormat="1">
      <c r="A15" s="210"/>
      <c r="B15" s="211"/>
      <c r="C15" s="211"/>
      <c r="D15" s="129" t="s">
        <v>21</v>
      </c>
      <c r="E15" s="129" t="s">
        <v>20</v>
      </c>
      <c r="F15" s="211"/>
      <c r="G15" s="211"/>
      <c r="H15" s="172"/>
      <c r="I15" s="90"/>
      <c r="J15" s="90"/>
      <c r="K15" s="212"/>
      <c r="L15" s="205"/>
      <c r="M15" s="205"/>
      <c r="N15" s="129" t="s">
        <v>21</v>
      </c>
      <c r="O15" s="129" t="s">
        <v>20</v>
      </c>
      <c r="P15" s="205"/>
      <c r="Q15" s="205"/>
      <c r="R15" s="14"/>
      <c r="S15" s="99"/>
      <c r="T15" s="14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</row>
    <row r="16" spans="1:33" s="12" customFormat="1">
      <c r="A16" s="31" t="s">
        <v>6</v>
      </c>
      <c r="B16" s="91">
        <v>40015.53</v>
      </c>
      <c r="C16" s="91">
        <v>29171</v>
      </c>
      <c r="D16" s="91">
        <v>8484.6219999999994</v>
      </c>
      <c r="E16" s="91">
        <v>2359.91</v>
      </c>
      <c r="F16" s="91">
        <v>13573.56</v>
      </c>
      <c r="G16" s="91">
        <v>68580.56</v>
      </c>
      <c r="H16" s="91">
        <v>122169.7</v>
      </c>
      <c r="I16" s="90"/>
      <c r="J16" s="90"/>
      <c r="K16" s="44" t="s">
        <v>6</v>
      </c>
      <c r="L16" s="92">
        <f>B16/$H16*100</f>
        <v>32.754054401377758</v>
      </c>
      <c r="M16" s="92">
        <f t="shared" ref="M16:Q18" si="1">C16/$H16*100</f>
        <v>23.877442606472801</v>
      </c>
      <c r="N16" s="92">
        <f t="shared" si="1"/>
        <v>6.9449478880606232</v>
      </c>
      <c r="O16" s="92">
        <f t="shared" si="1"/>
        <v>1.9316655439114607</v>
      </c>
      <c r="P16" s="92">
        <f t="shared" si="1"/>
        <v>11.11041444809965</v>
      </c>
      <c r="Q16" s="92">
        <f t="shared" si="1"/>
        <v>56.135490223844378</v>
      </c>
      <c r="R16" s="14"/>
      <c r="S16" s="38"/>
      <c r="T16" s="38"/>
      <c r="U16" s="38"/>
      <c r="V16" s="38"/>
      <c r="W16" s="38"/>
      <c r="X16" s="38"/>
      <c r="Y16" s="90"/>
      <c r="Z16" s="14"/>
      <c r="AA16" s="14"/>
      <c r="AB16" s="14"/>
      <c r="AC16" s="14"/>
      <c r="AD16" s="14"/>
      <c r="AE16" s="14"/>
      <c r="AF16" s="90"/>
      <c r="AG16" s="90"/>
    </row>
    <row r="17" spans="1:33" s="12" customFormat="1">
      <c r="A17" s="31" t="s">
        <v>24</v>
      </c>
      <c r="B17" s="91">
        <v>13531.44</v>
      </c>
      <c r="C17" s="91">
        <v>9170</v>
      </c>
      <c r="D17" s="91">
        <v>3495.5390000000002</v>
      </c>
      <c r="E17" s="91">
        <v>865.90239999999994</v>
      </c>
      <c r="F17" s="91">
        <v>4567.6819999999998</v>
      </c>
      <c r="G17" s="91">
        <v>25594.31</v>
      </c>
      <c r="H17" s="91">
        <v>43693.43</v>
      </c>
      <c r="I17" s="90"/>
      <c r="J17" s="90"/>
      <c r="K17" s="44" t="s">
        <v>24</v>
      </c>
      <c r="L17" s="92">
        <f>B17/$H17*100</f>
        <v>30.969049580222929</v>
      </c>
      <c r="M17" s="92">
        <f t="shared" si="1"/>
        <v>20.987136967731761</v>
      </c>
      <c r="N17" s="92">
        <f>D17/$H17*100</f>
        <v>8.0001478483149526</v>
      </c>
      <c r="O17" s="92">
        <f t="shared" si="1"/>
        <v>1.9817679683192642</v>
      </c>
      <c r="P17" s="92">
        <f t="shared" si="1"/>
        <v>10.453933234355828</v>
      </c>
      <c r="Q17" s="92">
        <f t="shared" si="1"/>
        <v>58.577021762768453</v>
      </c>
      <c r="R17" s="14"/>
      <c r="S17" s="38"/>
      <c r="T17" s="38"/>
      <c r="U17" s="38"/>
      <c r="V17" s="38"/>
      <c r="W17" s="38"/>
      <c r="X17" s="38"/>
      <c r="Y17" s="90"/>
      <c r="Z17" s="14"/>
      <c r="AA17" s="14"/>
      <c r="AB17" s="14"/>
      <c r="AC17" s="14"/>
      <c r="AD17" s="14"/>
      <c r="AE17" s="14"/>
      <c r="AF17" s="90"/>
      <c r="AG17" s="90"/>
    </row>
    <row r="18" spans="1:33" s="12" customFormat="1">
      <c r="A18" s="31" t="s">
        <v>25</v>
      </c>
      <c r="B18" s="91">
        <v>25144.86</v>
      </c>
      <c r="C18" s="91">
        <v>19219</v>
      </c>
      <c r="D18" s="91">
        <v>4482.5420000000004</v>
      </c>
      <c r="E18" s="91">
        <v>1443.3230000000001</v>
      </c>
      <c r="F18" s="91">
        <v>8751.7139999999999</v>
      </c>
      <c r="G18" s="91">
        <v>40379.410000000003</v>
      </c>
      <c r="H18" s="91">
        <v>74275.990000000005</v>
      </c>
      <c r="I18" s="90"/>
      <c r="J18" s="90"/>
      <c r="K18" s="44" t="s">
        <v>26</v>
      </c>
      <c r="L18" s="92">
        <f>B18/$H18*100</f>
        <v>33.853281524756518</v>
      </c>
      <c r="M18" s="92">
        <f t="shared" si="1"/>
        <v>25.875117921686403</v>
      </c>
      <c r="N18" s="92">
        <f t="shared" si="1"/>
        <v>6.0349811560909528</v>
      </c>
      <c r="O18" s="92">
        <f t="shared" si="1"/>
        <v>1.9431891786295947</v>
      </c>
      <c r="P18" s="92">
        <f t="shared" si="1"/>
        <v>11.782695861744823</v>
      </c>
      <c r="Q18" s="92">
        <f t="shared" si="1"/>
        <v>54.364014535518145</v>
      </c>
      <c r="R18" s="14"/>
      <c r="S18" s="38"/>
      <c r="T18" s="38"/>
      <c r="U18" s="38"/>
      <c r="V18" s="38"/>
      <c r="W18" s="38"/>
      <c r="X18" s="38"/>
      <c r="Y18" s="90"/>
      <c r="Z18" s="14"/>
      <c r="AA18" s="14"/>
      <c r="AB18" s="14"/>
      <c r="AC18" s="14"/>
      <c r="AD18" s="14"/>
      <c r="AE18" s="14"/>
      <c r="AF18" s="90"/>
      <c r="AG18" s="90"/>
    </row>
    <row r="19" spans="1:33" s="12" customForma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42"/>
      <c r="L19" s="3"/>
      <c r="M19" s="3"/>
      <c r="N19" s="3"/>
      <c r="O19" s="3"/>
      <c r="P19" s="3"/>
      <c r="Q19" s="3"/>
      <c r="R19" s="14"/>
      <c r="S19" s="14"/>
      <c r="T19" s="14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</row>
    <row r="20" spans="1:33" s="12" customForma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</row>
    <row r="21" spans="1:33" s="12" customFormat="1" ht="27" customHeight="1">
      <c r="A21" s="213" t="s">
        <v>87</v>
      </c>
      <c r="B21" s="214"/>
      <c r="C21" s="214"/>
      <c r="D21" s="214"/>
      <c r="E21" s="214"/>
      <c r="F21" s="214"/>
      <c r="G21" s="214"/>
      <c r="H21" s="90"/>
      <c r="I21" s="90"/>
      <c r="J21" s="90"/>
      <c r="K21" s="213" t="s">
        <v>87</v>
      </c>
      <c r="L21" s="214"/>
      <c r="M21" s="214"/>
      <c r="N21" s="214"/>
      <c r="O21" s="214"/>
      <c r="P21" s="214"/>
      <c r="Q21" s="214"/>
      <c r="R21" s="14"/>
      <c r="S21" s="14"/>
      <c r="T21" s="14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</row>
    <row r="22" spans="1:33" s="12" customFormat="1" ht="32.25" customHeight="1">
      <c r="A22" s="210"/>
      <c r="B22" s="211" t="s">
        <v>14</v>
      </c>
      <c r="C22" s="211" t="s">
        <v>15</v>
      </c>
      <c r="D22" s="211" t="s">
        <v>16</v>
      </c>
      <c r="E22" s="211"/>
      <c r="F22" s="211" t="s">
        <v>17</v>
      </c>
      <c r="G22" s="211" t="s">
        <v>18</v>
      </c>
      <c r="H22" s="171" t="s">
        <v>19</v>
      </c>
      <c r="I22" s="90"/>
      <c r="J22" s="90"/>
      <c r="K22" s="212"/>
      <c r="L22" s="205" t="s">
        <v>14</v>
      </c>
      <c r="M22" s="205" t="s">
        <v>15</v>
      </c>
      <c r="N22" s="205" t="s">
        <v>16</v>
      </c>
      <c r="O22" s="205"/>
      <c r="P22" s="205" t="s">
        <v>17</v>
      </c>
      <c r="Q22" s="205" t="s">
        <v>18</v>
      </c>
      <c r="R22" s="14"/>
      <c r="S22" s="14"/>
      <c r="T22" s="14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</row>
    <row r="23" spans="1:33" s="12" customFormat="1">
      <c r="A23" s="210"/>
      <c r="B23" s="211"/>
      <c r="C23" s="211"/>
      <c r="D23" s="129" t="s">
        <v>21</v>
      </c>
      <c r="E23" s="129" t="s">
        <v>20</v>
      </c>
      <c r="F23" s="211"/>
      <c r="G23" s="211"/>
      <c r="H23" s="172"/>
      <c r="I23" s="90"/>
      <c r="J23" s="90"/>
      <c r="K23" s="212"/>
      <c r="L23" s="205"/>
      <c r="M23" s="205"/>
      <c r="N23" s="129" t="s">
        <v>21</v>
      </c>
      <c r="O23" s="129" t="s">
        <v>20</v>
      </c>
      <c r="P23" s="205"/>
      <c r="Q23" s="205"/>
      <c r="R23" s="14"/>
      <c r="S23" s="99"/>
      <c r="T23" s="14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</row>
    <row r="24" spans="1:33" s="12" customFormat="1">
      <c r="A24" s="31" t="s">
        <v>6</v>
      </c>
      <c r="B24" s="91">
        <v>40015.53</v>
      </c>
      <c r="C24" s="91">
        <v>29171</v>
      </c>
      <c r="D24" s="91">
        <v>8484.6219999999994</v>
      </c>
      <c r="E24" s="91">
        <v>2359.91</v>
      </c>
      <c r="F24" s="91">
        <v>13573.56</v>
      </c>
      <c r="G24" s="91">
        <v>68580.56</v>
      </c>
      <c r="H24" s="91">
        <v>122169.7</v>
      </c>
      <c r="I24" s="90"/>
      <c r="J24" s="90"/>
      <c r="K24" s="44" t="s">
        <v>6</v>
      </c>
      <c r="L24" s="92">
        <f>B24/$H24*100</f>
        <v>32.754054401377758</v>
      </c>
      <c r="M24" s="92">
        <f t="shared" ref="M24:Q27" si="2">C24/$H24*100</f>
        <v>23.877442606472801</v>
      </c>
      <c r="N24" s="92">
        <f t="shared" si="2"/>
        <v>6.9449478880606232</v>
      </c>
      <c r="O24" s="92">
        <f t="shared" si="2"/>
        <v>1.9316655439114607</v>
      </c>
      <c r="P24" s="92">
        <f t="shared" si="2"/>
        <v>11.11041444809965</v>
      </c>
      <c r="Q24" s="92">
        <f t="shared" si="2"/>
        <v>56.135490223844378</v>
      </c>
      <c r="R24" s="14"/>
      <c r="S24" s="38"/>
      <c r="T24" s="38"/>
      <c r="U24" s="38"/>
      <c r="V24" s="38"/>
      <c r="W24" s="38"/>
      <c r="X24" s="38"/>
      <c r="Y24" s="90"/>
      <c r="Z24" s="14"/>
      <c r="AA24" s="14"/>
      <c r="AB24" s="14"/>
      <c r="AC24" s="14"/>
      <c r="AD24" s="14"/>
      <c r="AE24" s="14"/>
      <c r="AF24" s="90"/>
      <c r="AG24" s="90"/>
    </row>
    <row r="25" spans="1:33" s="12" customFormat="1">
      <c r="A25" s="31" t="s">
        <v>5</v>
      </c>
      <c r="B25" s="91">
        <v>5158.5889999999999</v>
      </c>
      <c r="C25" s="91">
        <v>2899</v>
      </c>
      <c r="D25" s="91">
        <v>1738.038</v>
      </c>
      <c r="E25" s="91">
        <v>521.55100000000004</v>
      </c>
      <c r="F25" s="91">
        <v>2249.953</v>
      </c>
      <c r="G25" s="91">
        <v>7185.1779999999999</v>
      </c>
      <c r="H25" s="91">
        <v>14593.72</v>
      </c>
      <c r="I25" s="90"/>
      <c r="J25" s="90"/>
      <c r="K25" s="44" t="s">
        <v>5</v>
      </c>
      <c r="L25" s="92">
        <f>B25/$H25*100</f>
        <v>35.348005854573067</v>
      </c>
      <c r="M25" s="92">
        <f t="shared" si="2"/>
        <v>19.864708929594375</v>
      </c>
      <c r="N25" s="92">
        <f t="shared" si="2"/>
        <v>11.909492576258831</v>
      </c>
      <c r="O25" s="92">
        <f t="shared" si="2"/>
        <v>3.5738043487198605</v>
      </c>
      <c r="P25" s="92">
        <f t="shared" si="2"/>
        <v>15.417268523721162</v>
      </c>
      <c r="Q25" s="92">
        <f t="shared" si="2"/>
        <v>49.234725621705778</v>
      </c>
      <c r="R25" s="14"/>
      <c r="S25" s="38"/>
      <c r="T25" s="38"/>
      <c r="U25" s="38"/>
      <c r="V25" s="38"/>
      <c r="W25" s="38"/>
      <c r="X25" s="38"/>
      <c r="Y25" s="90"/>
      <c r="Z25" s="14"/>
      <c r="AA25" s="14"/>
      <c r="AB25" s="14"/>
      <c r="AC25" s="14"/>
      <c r="AD25" s="14"/>
      <c r="AE25" s="14"/>
      <c r="AF25" s="90"/>
      <c r="AG25" s="90"/>
    </row>
    <row r="26" spans="1:33" s="12" customFormat="1">
      <c r="A26" s="30" t="s">
        <v>10</v>
      </c>
      <c r="B26" s="91">
        <v>3103.404</v>
      </c>
      <c r="C26" s="91">
        <v>1935</v>
      </c>
      <c r="D26" s="91">
        <v>777.53660000000002</v>
      </c>
      <c r="E26" s="91">
        <v>390.86750000000001</v>
      </c>
      <c r="F26" s="91">
        <v>2180.136</v>
      </c>
      <c r="G26" s="91">
        <v>9036.2720000000008</v>
      </c>
      <c r="H26" s="91">
        <v>14319.81</v>
      </c>
      <c r="I26" s="90"/>
      <c r="J26" s="90"/>
      <c r="K26" s="30" t="s">
        <v>10</v>
      </c>
      <c r="L26" s="92">
        <f>B26/$H26*100</f>
        <v>21.672103191313294</v>
      </c>
      <c r="M26" s="92">
        <f t="shared" si="2"/>
        <v>13.512749121671309</v>
      </c>
      <c r="N26" s="92">
        <f t="shared" si="2"/>
        <v>5.4297969037298683</v>
      </c>
      <c r="O26" s="92">
        <f t="shared" si="2"/>
        <v>2.7295578642454057</v>
      </c>
      <c r="P26" s="92">
        <f t="shared" si="2"/>
        <v>15.2246154104</v>
      </c>
      <c r="Q26" s="92">
        <f t="shared" si="2"/>
        <v>63.103295364952473</v>
      </c>
      <c r="R26" s="14"/>
      <c r="S26" s="38"/>
      <c r="T26" s="38"/>
      <c r="U26" s="38"/>
      <c r="V26" s="38"/>
      <c r="W26" s="38"/>
      <c r="X26" s="38"/>
      <c r="Y26" s="90"/>
      <c r="Z26" s="14"/>
      <c r="AA26" s="14"/>
      <c r="AB26" s="14"/>
      <c r="AC26" s="14"/>
      <c r="AD26" s="14"/>
      <c r="AE26" s="14"/>
      <c r="AF26" s="90"/>
      <c r="AG26" s="90"/>
    </row>
    <row r="27" spans="1:33" s="12" customFormat="1">
      <c r="A27" s="31" t="s">
        <v>11</v>
      </c>
      <c r="B27" s="91">
        <v>31740.19</v>
      </c>
      <c r="C27" s="91">
        <v>24327</v>
      </c>
      <c r="D27" s="91">
        <v>5967.9319999999998</v>
      </c>
      <c r="E27" s="91">
        <v>1445.259</v>
      </c>
      <c r="F27" s="91">
        <v>9143.473</v>
      </c>
      <c r="G27" s="91">
        <v>52335.75</v>
      </c>
      <c r="H27" s="91">
        <v>93219.41</v>
      </c>
      <c r="I27" s="90"/>
      <c r="J27" s="90"/>
      <c r="K27" s="44" t="s">
        <v>11</v>
      </c>
      <c r="L27" s="92">
        <f>B27/$H27*100</f>
        <v>34.048906767378163</v>
      </c>
      <c r="M27" s="92">
        <f t="shared" si="2"/>
        <v>26.096496427085302</v>
      </c>
      <c r="N27" s="92">
        <f t="shared" si="2"/>
        <v>6.4020272172930506</v>
      </c>
      <c r="O27" s="92">
        <f t="shared" si="2"/>
        <v>1.550384195737776</v>
      </c>
      <c r="P27" s="92">
        <f t="shared" si="2"/>
        <v>9.8085506012106283</v>
      </c>
      <c r="Q27" s="92">
        <f t="shared" si="2"/>
        <v>56.142545849625094</v>
      </c>
      <c r="R27" s="14"/>
      <c r="S27" s="38"/>
      <c r="T27" s="38"/>
      <c r="U27" s="38"/>
      <c r="V27" s="38"/>
      <c r="W27" s="38"/>
      <c r="X27" s="38"/>
      <c r="Y27" s="90"/>
      <c r="Z27" s="14"/>
      <c r="AA27" s="14"/>
      <c r="AB27" s="14"/>
      <c r="AC27" s="14"/>
      <c r="AD27" s="14"/>
      <c r="AE27" s="14"/>
      <c r="AF27" s="90"/>
      <c r="AG27" s="90"/>
    </row>
    <row r="28" spans="1:33" s="12" customFormat="1">
      <c r="A28" s="27"/>
      <c r="B28" s="90"/>
      <c r="C28" s="90"/>
      <c r="D28" s="90"/>
      <c r="E28" s="90"/>
      <c r="F28" s="90"/>
      <c r="G28" s="90"/>
      <c r="H28" s="90"/>
      <c r="I28" s="90"/>
      <c r="J28" s="90"/>
      <c r="K28" s="42"/>
      <c r="L28" s="3"/>
      <c r="M28" s="3"/>
      <c r="N28" s="3"/>
      <c r="O28" s="3"/>
      <c r="P28" s="3"/>
      <c r="Q28" s="3"/>
      <c r="R28" s="14"/>
      <c r="S28" s="14"/>
      <c r="T28" s="14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</row>
    <row r="29" spans="1:33" s="12" customFormat="1">
      <c r="A29" s="27"/>
      <c r="B29" s="90"/>
      <c r="C29" s="90"/>
      <c r="D29" s="90"/>
      <c r="E29" s="90"/>
      <c r="F29" s="90"/>
      <c r="G29" s="90"/>
      <c r="H29" s="90"/>
      <c r="I29" s="90"/>
      <c r="J29" s="90"/>
      <c r="K29" s="42"/>
      <c r="L29" s="3"/>
      <c r="M29" s="3"/>
      <c r="N29" s="3"/>
      <c r="O29" s="3"/>
      <c r="P29" s="3"/>
      <c r="Q29" s="3"/>
      <c r="R29" s="14"/>
      <c r="S29" s="14"/>
      <c r="T29" s="14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</row>
    <row r="30" spans="1:33" s="12" customFormat="1" ht="27" customHeight="1">
      <c r="A30" s="206" t="s">
        <v>88</v>
      </c>
      <c r="B30" s="207"/>
      <c r="C30" s="207"/>
      <c r="D30" s="207"/>
      <c r="E30" s="207"/>
      <c r="F30" s="207"/>
      <c r="G30" s="207"/>
      <c r="H30" s="207"/>
      <c r="I30" s="90"/>
      <c r="J30" s="90"/>
      <c r="K30" s="206" t="s">
        <v>88</v>
      </c>
      <c r="L30" s="207"/>
      <c r="M30" s="207"/>
      <c r="N30" s="207"/>
      <c r="O30" s="207"/>
      <c r="P30" s="207"/>
      <c r="Q30" s="207"/>
      <c r="R30" s="207"/>
      <c r="S30" s="14"/>
      <c r="T30" s="14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</row>
    <row r="31" spans="1:33" s="12" customFormat="1" ht="32.25" customHeight="1">
      <c r="A31" s="223" t="s">
        <v>29</v>
      </c>
      <c r="B31" s="167" t="s">
        <v>1</v>
      </c>
      <c r="C31" s="211" t="s">
        <v>14</v>
      </c>
      <c r="D31" s="211" t="s">
        <v>15</v>
      </c>
      <c r="E31" s="211" t="s">
        <v>16</v>
      </c>
      <c r="F31" s="211"/>
      <c r="G31" s="211" t="s">
        <v>17</v>
      </c>
      <c r="H31" s="211" t="s">
        <v>18</v>
      </c>
      <c r="I31" s="225" t="s">
        <v>19</v>
      </c>
      <c r="J31" s="90"/>
      <c r="K31" s="221" t="s">
        <v>29</v>
      </c>
      <c r="L31" s="167" t="s">
        <v>1</v>
      </c>
      <c r="M31" s="205" t="s">
        <v>14</v>
      </c>
      <c r="N31" s="205" t="s">
        <v>15</v>
      </c>
      <c r="O31" s="205" t="s">
        <v>16</v>
      </c>
      <c r="P31" s="205"/>
      <c r="Q31" s="205" t="s">
        <v>17</v>
      </c>
      <c r="R31" s="205" t="s">
        <v>18</v>
      </c>
      <c r="S31" s="120"/>
      <c r="T31" s="14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</row>
    <row r="32" spans="1:33" s="12" customFormat="1" ht="15">
      <c r="A32" s="224"/>
      <c r="B32" s="168"/>
      <c r="C32" s="211"/>
      <c r="D32" s="211"/>
      <c r="E32" s="129" t="s">
        <v>21</v>
      </c>
      <c r="F32" s="129" t="s">
        <v>20</v>
      </c>
      <c r="G32" s="211"/>
      <c r="H32" s="211"/>
      <c r="I32" s="226"/>
      <c r="J32" s="90"/>
      <c r="K32" s="222"/>
      <c r="L32" s="168"/>
      <c r="M32" s="205"/>
      <c r="N32" s="205"/>
      <c r="O32" s="129" t="s">
        <v>21</v>
      </c>
      <c r="P32" s="129" t="s">
        <v>20</v>
      </c>
      <c r="Q32" s="205"/>
      <c r="R32" s="205"/>
      <c r="S32" s="120"/>
      <c r="T32" s="14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</row>
    <row r="33" spans="1:33" s="12" customFormat="1" ht="15">
      <c r="A33" s="215" t="s">
        <v>24</v>
      </c>
      <c r="B33" s="29"/>
      <c r="C33" s="142"/>
      <c r="D33" s="142"/>
      <c r="E33" s="142"/>
      <c r="F33" s="142"/>
      <c r="G33" s="142"/>
      <c r="H33" s="142"/>
      <c r="I33" s="126"/>
      <c r="J33" s="90"/>
      <c r="K33" s="218" t="s">
        <v>24</v>
      </c>
      <c r="L33" s="45"/>
      <c r="M33" s="141"/>
      <c r="N33" s="141"/>
      <c r="O33" s="141"/>
      <c r="P33" s="141"/>
      <c r="Q33" s="141"/>
      <c r="R33" s="141"/>
      <c r="S33" s="120"/>
      <c r="T33" s="99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</row>
    <row r="34" spans="1:33" s="12" customFormat="1" ht="15">
      <c r="A34" s="216"/>
      <c r="B34" s="136" t="s">
        <v>5</v>
      </c>
      <c r="C34" s="144">
        <v>1954.8989999999999</v>
      </c>
      <c r="D34" s="144">
        <v>977</v>
      </c>
      <c r="E34" s="144">
        <v>808.90160000000003</v>
      </c>
      <c r="F34" s="144">
        <v>168.9973</v>
      </c>
      <c r="G34" s="144">
        <v>875.23009999999999</v>
      </c>
      <c r="H34" s="144">
        <v>3062.8270000000002</v>
      </c>
      <c r="I34" s="126">
        <v>5892.9560000000001</v>
      </c>
      <c r="J34" s="90"/>
      <c r="K34" s="219"/>
      <c r="L34" s="137" t="s">
        <v>5</v>
      </c>
      <c r="M34" s="92">
        <f>C34/$I34*100</f>
        <v>33.173487125985666</v>
      </c>
      <c r="N34" s="92">
        <f t="shared" ref="N34:R40" si="3">D34/$I34*100</f>
        <v>16.579115812166254</v>
      </c>
      <c r="O34" s="92">
        <f t="shared" si="3"/>
        <v>13.726584756444812</v>
      </c>
      <c r="P34" s="92">
        <f t="shared" si="3"/>
        <v>2.8677848604333716</v>
      </c>
      <c r="Q34" s="92">
        <f t="shared" si="3"/>
        <v>14.852140419850409</v>
      </c>
      <c r="R34" s="92">
        <f t="shared" si="3"/>
        <v>51.974374151105152</v>
      </c>
      <c r="S34" s="120"/>
      <c r="T34" s="14"/>
      <c r="U34" s="38"/>
      <c r="V34" s="38"/>
      <c r="W34" s="38"/>
      <c r="X34" s="38"/>
      <c r="Y34" s="38"/>
      <c r="Z34" s="90"/>
      <c r="AA34" s="14"/>
      <c r="AB34" s="14"/>
      <c r="AC34" s="14"/>
      <c r="AD34" s="14"/>
      <c r="AE34" s="14"/>
      <c r="AF34" s="14"/>
      <c r="AG34" s="90"/>
    </row>
    <row r="35" spans="1:33" s="12" customFormat="1" ht="15">
      <c r="A35" s="216"/>
      <c r="B35" s="30" t="s">
        <v>10</v>
      </c>
      <c r="C35" s="91">
        <v>1029.96</v>
      </c>
      <c r="D35" s="91">
        <v>574</v>
      </c>
      <c r="E35" s="91">
        <v>321.7054</v>
      </c>
      <c r="F35" s="91">
        <v>134.25489999999999</v>
      </c>
      <c r="G35" s="91">
        <v>751.68499999999995</v>
      </c>
      <c r="H35" s="91">
        <v>3329.7379999999998</v>
      </c>
      <c r="I35" s="126">
        <v>5111.3829999999998</v>
      </c>
      <c r="J35" s="90"/>
      <c r="K35" s="219"/>
      <c r="L35" s="30" t="s">
        <v>10</v>
      </c>
      <c r="M35" s="92">
        <f t="shared" ref="M35:M40" si="4">C35/$I35*100</f>
        <v>20.150319394966097</v>
      </c>
      <c r="N35" s="92">
        <f t="shared" si="3"/>
        <v>11.229837404084179</v>
      </c>
      <c r="O35" s="103">
        <f t="shared" si="3"/>
        <v>6.29390127877328</v>
      </c>
      <c r="P35" s="103">
        <f t="shared" si="3"/>
        <v>2.6265865813616394</v>
      </c>
      <c r="Q35" s="103">
        <f t="shared" si="3"/>
        <v>14.706098134301421</v>
      </c>
      <c r="R35" s="92">
        <f t="shared" si="3"/>
        <v>65.143582470732468</v>
      </c>
      <c r="S35" s="120"/>
      <c r="T35" s="14"/>
      <c r="U35" s="38"/>
      <c r="V35" s="38"/>
      <c r="W35" s="38"/>
      <c r="X35" s="38"/>
      <c r="Y35" s="38"/>
      <c r="Z35" s="90"/>
      <c r="AA35" s="14"/>
      <c r="AB35" s="14"/>
      <c r="AC35" s="14"/>
      <c r="AD35" s="14"/>
      <c r="AE35" s="14"/>
      <c r="AF35" s="14"/>
      <c r="AG35" s="90"/>
    </row>
    <row r="36" spans="1:33" s="12" customFormat="1" ht="15">
      <c r="A36" s="216"/>
      <c r="B36" s="136" t="s">
        <v>11</v>
      </c>
      <c r="C36" s="91">
        <v>10543.58</v>
      </c>
      <c r="D36" s="91">
        <v>7616</v>
      </c>
      <c r="E36" s="91">
        <v>2364.9319999999998</v>
      </c>
      <c r="F36" s="91">
        <v>562.65020000000004</v>
      </c>
      <c r="G36" s="91">
        <v>2940.7669999999998</v>
      </c>
      <c r="H36" s="91">
        <v>19188.52</v>
      </c>
      <c r="I36" s="126">
        <v>32672.87</v>
      </c>
      <c r="J36" s="90"/>
      <c r="K36" s="219"/>
      <c r="L36" s="137" t="s">
        <v>11</v>
      </c>
      <c r="M36" s="92">
        <f t="shared" si="4"/>
        <v>32.270137272911747</v>
      </c>
      <c r="N36" s="92">
        <f t="shared" si="3"/>
        <v>23.309859219591054</v>
      </c>
      <c r="O36" s="103">
        <f>E36/$I36*100</f>
        <v>7.2382132331809235</v>
      </c>
      <c r="P36" s="103">
        <f t="shared" si="3"/>
        <v>1.7220715535549831</v>
      </c>
      <c r="Q36" s="103">
        <f t="shared" si="3"/>
        <v>9.0006387562525116</v>
      </c>
      <c r="R36" s="92">
        <f t="shared" si="3"/>
        <v>58.729214788905907</v>
      </c>
      <c r="S36" s="120"/>
      <c r="T36" s="14"/>
      <c r="U36" s="38"/>
      <c r="V36" s="38"/>
      <c r="W36" s="38"/>
      <c r="X36" s="38"/>
      <c r="Y36" s="38"/>
      <c r="Z36" s="90"/>
      <c r="AA36" s="14"/>
      <c r="AB36" s="14"/>
      <c r="AC36" s="14"/>
      <c r="AD36" s="14"/>
      <c r="AE36" s="14"/>
      <c r="AF36" s="14"/>
      <c r="AG36" s="90"/>
    </row>
    <row r="37" spans="1:33" s="12" customFormat="1" ht="15">
      <c r="A37" s="215" t="s">
        <v>26</v>
      </c>
      <c r="B37" s="136"/>
      <c r="C37" s="91"/>
      <c r="D37" s="91"/>
      <c r="E37" s="91"/>
      <c r="F37" s="91"/>
      <c r="G37" s="91"/>
      <c r="H37" s="91"/>
      <c r="I37" s="126"/>
      <c r="J37" s="90"/>
      <c r="K37" s="218" t="s">
        <v>26</v>
      </c>
      <c r="L37" s="137"/>
      <c r="M37" s="92"/>
      <c r="N37" s="92"/>
      <c r="O37" s="103"/>
      <c r="P37" s="103"/>
      <c r="Q37" s="103"/>
      <c r="R37" s="92"/>
      <c r="S37" s="120"/>
      <c r="T37" s="14"/>
      <c r="U37" s="38"/>
      <c r="V37" s="38"/>
      <c r="W37" s="38"/>
      <c r="X37" s="38"/>
      <c r="Y37" s="38"/>
      <c r="Z37" s="90"/>
      <c r="AA37" s="14"/>
      <c r="AB37" s="14"/>
      <c r="AC37" s="14"/>
      <c r="AD37" s="14"/>
      <c r="AE37" s="14"/>
      <c r="AF37" s="14"/>
      <c r="AG37" s="90"/>
    </row>
    <row r="38" spans="1:33" s="12" customFormat="1" ht="15">
      <c r="A38" s="216"/>
      <c r="B38" s="136" t="s">
        <v>5</v>
      </c>
      <c r="C38" s="144">
        <v>2878.547</v>
      </c>
      <c r="D38" s="144">
        <v>1741</v>
      </c>
      <c r="E38" s="144">
        <v>806.64750000000004</v>
      </c>
      <c r="F38" s="144">
        <v>330.89909999999998</v>
      </c>
      <c r="G38" s="144">
        <v>1292.8889999999999</v>
      </c>
      <c r="H38" s="144">
        <v>3566.7860000000001</v>
      </c>
      <c r="I38" s="126">
        <v>7738.2219999999998</v>
      </c>
      <c r="J38" s="90"/>
      <c r="K38" s="219"/>
      <c r="L38" s="137" t="s">
        <v>5</v>
      </c>
      <c r="M38" s="92">
        <f t="shared" si="4"/>
        <v>37.19907492961562</v>
      </c>
      <c r="N38" s="92">
        <f t="shared" si="3"/>
        <v>22.498708359620593</v>
      </c>
      <c r="O38" s="103">
        <f t="shared" si="3"/>
        <v>10.424196927924788</v>
      </c>
      <c r="P38" s="103">
        <f t="shared" si="3"/>
        <v>4.2761644729241421</v>
      </c>
      <c r="Q38" s="103">
        <f t="shared" si="3"/>
        <v>16.707830300035333</v>
      </c>
      <c r="R38" s="92">
        <f t="shared" si="3"/>
        <v>46.093094770349055</v>
      </c>
      <c r="S38" s="120"/>
      <c r="T38" s="14"/>
      <c r="U38" s="38"/>
      <c r="V38" s="38"/>
      <c r="W38" s="38"/>
      <c r="X38" s="38"/>
      <c r="Y38" s="38"/>
      <c r="Z38" s="90"/>
      <c r="AA38" s="14"/>
      <c r="AB38" s="14"/>
      <c r="AC38" s="14"/>
      <c r="AD38" s="14"/>
      <c r="AE38" s="14"/>
      <c r="AF38" s="14"/>
      <c r="AG38" s="90"/>
    </row>
    <row r="39" spans="1:33" s="12" customFormat="1" ht="15">
      <c r="A39" s="216"/>
      <c r="B39" s="30" t="s">
        <v>10</v>
      </c>
      <c r="C39" s="91">
        <v>1970.335</v>
      </c>
      <c r="D39" s="91">
        <v>1305</v>
      </c>
      <c r="E39" s="91">
        <v>416.63720000000001</v>
      </c>
      <c r="F39" s="91">
        <v>248.6978</v>
      </c>
      <c r="G39" s="91">
        <v>1400.4680000000001</v>
      </c>
      <c r="H39" s="91">
        <v>5387.53</v>
      </c>
      <c r="I39" s="126">
        <v>8758.3330000000005</v>
      </c>
      <c r="J39" s="90"/>
      <c r="K39" s="219"/>
      <c r="L39" s="30" t="s">
        <v>10</v>
      </c>
      <c r="M39" s="92">
        <f t="shared" si="4"/>
        <v>22.496689723946325</v>
      </c>
      <c r="N39" s="92">
        <f t="shared" si="3"/>
        <v>14.900095714561207</v>
      </c>
      <c r="O39" s="103">
        <f t="shared" si="3"/>
        <v>4.757037669154621</v>
      </c>
      <c r="P39" s="103">
        <f t="shared" si="3"/>
        <v>2.839556340230498</v>
      </c>
      <c r="Q39" s="103">
        <f t="shared" si="3"/>
        <v>15.990120494390887</v>
      </c>
      <c r="R39" s="92">
        <f t="shared" si="3"/>
        <v>61.513189781662781</v>
      </c>
      <c r="S39" s="120"/>
      <c r="T39" s="14"/>
      <c r="U39" s="38"/>
      <c r="V39" s="38"/>
      <c r="W39" s="38"/>
      <c r="X39" s="38"/>
      <c r="Y39" s="38"/>
      <c r="Z39" s="90"/>
      <c r="AA39" s="14"/>
      <c r="AB39" s="14"/>
      <c r="AC39" s="14"/>
      <c r="AD39" s="14"/>
      <c r="AE39" s="14"/>
      <c r="AF39" s="14"/>
      <c r="AG39" s="90"/>
    </row>
    <row r="40" spans="1:33" s="12" customFormat="1" ht="15">
      <c r="A40" s="217"/>
      <c r="B40" s="53" t="s">
        <v>11</v>
      </c>
      <c r="C40" s="91">
        <v>20286.75</v>
      </c>
      <c r="D40" s="91">
        <v>16166</v>
      </c>
      <c r="E40" s="91">
        <v>3258.1410000000001</v>
      </c>
      <c r="F40" s="91">
        <v>862.6105</v>
      </c>
      <c r="G40" s="91">
        <v>6058.3559999999998</v>
      </c>
      <c r="H40" s="91">
        <v>31415.84</v>
      </c>
      <c r="I40" s="126">
        <v>57760.95</v>
      </c>
      <c r="J40" s="90"/>
      <c r="K40" s="220"/>
      <c r="L40" s="46" t="s">
        <v>11</v>
      </c>
      <c r="M40" s="92">
        <f t="shared" si="4"/>
        <v>35.121911949162886</v>
      </c>
      <c r="N40" s="92">
        <f t="shared" si="3"/>
        <v>27.987766821702209</v>
      </c>
      <c r="O40" s="103">
        <f t="shared" si="3"/>
        <v>5.6407330558101973</v>
      </c>
      <c r="P40" s="103">
        <f t="shared" si="3"/>
        <v>1.4934146685606799</v>
      </c>
      <c r="Q40" s="103">
        <f t="shared" si="3"/>
        <v>10.488670979268866</v>
      </c>
      <c r="R40" s="92">
        <f t="shared" si="3"/>
        <v>54.38941014647439</v>
      </c>
      <c r="S40" s="120"/>
      <c r="T40" s="14"/>
      <c r="U40" s="38"/>
      <c r="V40" s="38"/>
      <c r="W40" s="38"/>
      <c r="X40" s="38"/>
      <c r="Y40" s="38"/>
      <c r="Z40" s="90"/>
      <c r="AA40" s="14"/>
      <c r="AB40" s="14"/>
      <c r="AC40" s="14"/>
      <c r="AD40" s="14"/>
      <c r="AE40" s="14"/>
      <c r="AF40" s="14"/>
      <c r="AG40" s="90"/>
    </row>
    <row r="41" spans="1:33" s="90" customFormat="1" ht="15">
      <c r="A41" s="113"/>
      <c r="B41" s="54"/>
      <c r="I41" s="89"/>
      <c r="K41" s="114"/>
      <c r="L41" s="48"/>
      <c r="M41" s="3"/>
      <c r="N41" s="3"/>
      <c r="O41" s="115"/>
      <c r="P41" s="115"/>
      <c r="Q41" s="115"/>
      <c r="R41" s="3"/>
      <c r="S41" s="120"/>
      <c r="T41" s="14"/>
      <c r="U41" s="38"/>
      <c r="V41" s="38"/>
      <c r="W41" s="38"/>
      <c r="X41" s="38"/>
      <c r="Y41" s="38"/>
      <c r="AA41" s="14"/>
      <c r="AB41" s="14"/>
      <c r="AC41" s="14"/>
      <c r="AD41" s="14"/>
      <c r="AE41" s="14"/>
      <c r="AF41" s="14"/>
    </row>
    <row r="42" spans="1:33" s="12" customForma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</row>
    <row r="43" spans="1:33" s="12" customFormat="1" ht="27" customHeight="1">
      <c r="A43" s="206" t="s">
        <v>89</v>
      </c>
      <c r="B43" s="207"/>
      <c r="C43" s="207"/>
      <c r="D43" s="207"/>
      <c r="E43" s="207"/>
      <c r="F43" s="207"/>
      <c r="G43" s="207"/>
      <c r="H43" s="207"/>
      <c r="I43" s="143"/>
      <c r="J43" s="90"/>
      <c r="K43" s="206" t="s">
        <v>89</v>
      </c>
      <c r="L43" s="207"/>
      <c r="M43" s="207"/>
      <c r="N43" s="207"/>
      <c r="O43" s="207"/>
      <c r="P43" s="207"/>
      <c r="Q43" s="207"/>
      <c r="R43" s="207"/>
      <c r="S43" s="14"/>
      <c r="T43" s="14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</row>
    <row r="44" spans="1:33" s="12" customFormat="1" ht="32.25" customHeight="1">
      <c r="A44" s="167" t="s">
        <v>1</v>
      </c>
      <c r="B44" s="229" t="s">
        <v>2</v>
      </c>
      <c r="C44" s="211" t="s">
        <v>14</v>
      </c>
      <c r="D44" s="211" t="s">
        <v>15</v>
      </c>
      <c r="E44" s="211" t="s">
        <v>16</v>
      </c>
      <c r="F44" s="211"/>
      <c r="G44" s="211" t="s">
        <v>17</v>
      </c>
      <c r="H44" s="211" t="s">
        <v>18</v>
      </c>
      <c r="I44" s="231" t="s">
        <v>19</v>
      </c>
      <c r="J44" s="90"/>
      <c r="K44" s="167" t="s">
        <v>1</v>
      </c>
      <c r="L44" s="227" t="s">
        <v>2</v>
      </c>
      <c r="M44" s="205" t="s">
        <v>14</v>
      </c>
      <c r="N44" s="205" t="s">
        <v>15</v>
      </c>
      <c r="O44" s="205" t="s">
        <v>16</v>
      </c>
      <c r="P44" s="205"/>
      <c r="Q44" s="205" t="s">
        <v>17</v>
      </c>
      <c r="R44" s="205" t="s">
        <v>18</v>
      </c>
      <c r="S44" s="14"/>
      <c r="T44" s="14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</row>
    <row r="45" spans="1:33" s="12" customFormat="1">
      <c r="A45" s="168"/>
      <c r="B45" s="230"/>
      <c r="C45" s="211"/>
      <c r="D45" s="211"/>
      <c r="E45" s="129" t="s">
        <v>21</v>
      </c>
      <c r="F45" s="129" t="s">
        <v>20</v>
      </c>
      <c r="G45" s="211"/>
      <c r="H45" s="211"/>
      <c r="I45" s="232"/>
      <c r="J45" s="90"/>
      <c r="K45" s="168"/>
      <c r="L45" s="228"/>
      <c r="M45" s="205"/>
      <c r="N45" s="205"/>
      <c r="O45" s="129" t="s">
        <v>21</v>
      </c>
      <c r="P45" s="129" t="s">
        <v>20</v>
      </c>
      <c r="Q45" s="205"/>
      <c r="R45" s="205"/>
      <c r="S45" s="14"/>
      <c r="T45" s="14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</row>
    <row r="46" spans="1:33" s="12" customFormat="1">
      <c r="A46" s="235" t="s">
        <v>5</v>
      </c>
      <c r="B46" s="91"/>
      <c r="C46" s="144"/>
      <c r="D46" s="144"/>
      <c r="E46" s="144"/>
      <c r="F46" s="144"/>
      <c r="G46" s="144"/>
      <c r="H46" s="144"/>
      <c r="I46" s="91"/>
      <c r="J46" s="90"/>
      <c r="K46" s="238" t="s">
        <v>5</v>
      </c>
      <c r="L46" s="44"/>
      <c r="M46" s="145"/>
      <c r="N46" s="145"/>
      <c r="O46" s="145"/>
      <c r="P46" s="145"/>
      <c r="Q46" s="145"/>
      <c r="R46" s="145"/>
      <c r="S46" s="14"/>
      <c r="T46" s="98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</row>
    <row r="47" spans="1:33" s="12" customFormat="1">
      <c r="A47" s="236"/>
      <c r="B47" s="30" t="s">
        <v>7</v>
      </c>
      <c r="C47" s="91">
        <v>2542.9430000000002</v>
      </c>
      <c r="D47" s="91">
        <v>1852</v>
      </c>
      <c r="E47" s="91">
        <v>577.55740000000003</v>
      </c>
      <c r="F47" s="91">
        <v>113.3858</v>
      </c>
      <c r="G47" s="91">
        <v>246.75569999999999</v>
      </c>
      <c r="H47" s="91">
        <v>2168.761</v>
      </c>
      <c r="I47" s="91">
        <v>4958.46</v>
      </c>
      <c r="J47" s="90" t="s">
        <v>64</v>
      </c>
      <c r="K47" s="239"/>
      <c r="L47" s="30" t="s">
        <v>7</v>
      </c>
      <c r="M47" s="92">
        <f>C47/$I47*100</f>
        <v>51.28493524199046</v>
      </c>
      <c r="N47" s="92">
        <f t="shared" ref="N47:R53" si="5">D47/$I47*100</f>
        <v>37.350306345115222</v>
      </c>
      <c r="O47" s="92">
        <f t="shared" si="5"/>
        <v>11.64791891030683</v>
      </c>
      <c r="P47" s="92">
        <f t="shared" si="5"/>
        <v>2.286714020078815</v>
      </c>
      <c r="Q47" s="92">
        <f t="shared" si="5"/>
        <v>4.9764584165244852</v>
      </c>
      <c r="R47" s="92">
        <f t="shared" si="5"/>
        <v>43.738600291219448</v>
      </c>
      <c r="S47" s="14"/>
      <c r="T47" s="38"/>
      <c r="U47" s="38"/>
      <c r="V47" s="38"/>
      <c r="W47" s="38"/>
      <c r="X47" s="38"/>
      <c r="Y47" s="38"/>
      <c r="Z47" s="90"/>
      <c r="AA47" s="14"/>
      <c r="AB47" s="14"/>
      <c r="AC47" s="14"/>
      <c r="AD47" s="14"/>
      <c r="AE47" s="14"/>
      <c r="AF47" s="97"/>
      <c r="AG47" s="90"/>
    </row>
    <row r="48" spans="1:33" s="12" customFormat="1">
      <c r="A48" s="236"/>
      <c r="B48" s="30" t="s">
        <v>8</v>
      </c>
      <c r="C48" s="91">
        <v>43.849850000000004</v>
      </c>
      <c r="D48" s="91">
        <v>15</v>
      </c>
      <c r="E48" s="91">
        <v>8.9286469999999998</v>
      </c>
      <c r="F48" s="91">
        <v>19.921209999999999</v>
      </c>
      <c r="G48" s="91">
        <v>57.251390000000001</v>
      </c>
      <c r="H48" s="91">
        <v>758.63720000000001</v>
      </c>
      <c r="I48" s="91">
        <v>859.73850000000004</v>
      </c>
      <c r="J48" s="90" t="s">
        <v>64</v>
      </c>
      <c r="K48" s="239"/>
      <c r="L48" s="30" t="s">
        <v>8</v>
      </c>
      <c r="M48" s="92">
        <f t="shared" ref="M48:N53" si="6">C48/$I48*100</f>
        <v>5.1003706359550023</v>
      </c>
      <c r="N48" s="92">
        <f t="shared" si="5"/>
        <v>1.7447165620709086</v>
      </c>
      <c r="O48" s="92">
        <f t="shared" si="5"/>
        <v>1.0385305531856488</v>
      </c>
      <c r="P48" s="92">
        <f t="shared" si="5"/>
        <v>2.317124334899507</v>
      </c>
      <c r="Q48" s="92">
        <f t="shared" si="5"/>
        <v>6.659163222305386</v>
      </c>
      <c r="R48" s="92">
        <f t="shared" si="5"/>
        <v>88.240459162873364</v>
      </c>
      <c r="S48" s="14"/>
      <c r="T48" s="38"/>
      <c r="U48" s="38"/>
      <c r="V48" s="38"/>
      <c r="W48" s="38"/>
      <c r="X48" s="38"/>
      <c r="Y48" s="38"/>
      <c r="Z48" s="90"/>
      <c r="AA48" s="14"/>
      <c r="AB48" s="14"/>
      <c r="AC48" s="14"/>
      <c r="AD48" s="14"/>
      <c r="AE48" s="14"/>
      <c r="AF48" s="97"/>
      <c r="AG48" s="90"/>
    </row>
    <row r="49" spans="1:33" s="12" customFormat="1">
      <c r="A49" s="237"/>
      <c r="B49" s="30" t="s">
        <v>9</v>
      </c>
      <c r="C49" s="91">
        <v>2568.7629999999999</v>
      </c>
      <c r="D49" s="91">
        <v>1032</v>
      </c>
      <c r="E49" s="91">
        <v>1151.5519999999999</v>
      </c>
      <c r="F49" s="91">
        <v>385.21109999999999</v>
      </c>
      <c r="G49" s="91">
        <v>1943.83</v>
      </c>
      <c r="H49" s="91">
        <v>4183.098</v>
      </c>
      <c r="I49" s="91">
        <v>8695.69</v>
      </c>
      <c r="J49" s="90"/>
      <c r="K49" s="240"/>
      <c r="L49" s="30" t="s">
        <v>9</v>
      </c>
      <c r="M49" s="92">
        <f t="shared" si="6"/>
        <v>29.540645998189909</v>
      </c>
      <c r="N49" s="92">
        <f>D49/$I49*100</f>
        <v>11.867948374424572</v>
      </c>
      <c r="O49" s="92">
        <f t="shared" si="5"/>
        <v>13.242790393861783</v>
      </c>
      <c r="P49" s="92">
        <f t="shared" si="5"/>
        <v>4.4299083798985475</v>
      </c>
      <c r="Q49" s="92">
        <f t="shared" si="5"/>
        <v>22.353947760327237</v>
      </c>
      <c r="R49" s="92">
        <f t="shared" si="5"/>
        <v>48.105417741432824</v>
      </c>
      <c r="S49" s="14"/>
      <c r="T49" s="38"/>
      <c r="U49" s="38"/>
      <c r="V49" s="38"/>
      <c r="W49" s="38"/>
      <c r="X49" s="38"/>
      <c r="Y49" s="38"/>
      <c r="Z49" s="90"/>
      <c r="AA49" s="14"/>
      <c r="AB49" s="14"/>
      <c r="AC49" s="14"/>
      <c r="AD49" s="14"/>
      <c r="AE49" s="14"/>
      <c r="AF49" s="14"/>
      <c r="AG49" s="90"/>
    </row>
    <row r="50" spans="1:33" s="12" customFormat="1">
      <c r="A50" s="215" t="s">
        <v>10</v>
      </c>
      <c r="B50" s="91"/>
      <c r="C50" s="91"/>
      <c r="D50" s="91"/>
      <c r="E50" s="91"/>
      <c r="F50" s="91"/>
      <c r="G50" s="91"/>
      <c r="H50" s="91"/>
      <c r="I50" s="91"/>
      <c r="J50" s="90"/>
      <c r="K50" s="218" t="s">
        <v>10</v>
      </c>
      <c r="L50" s="44"/>
      <c r="M50" s="92"/>
      <c r="N50" s="92"/>
      <c r="O50" s="92"/>
      <c r="P50" s="92"/>
      <c r="Q50" s="92"/>
      <c r="R50" s="92"/>
      <c r="S50" s="14"/>
      <c r="T50" s="38"/>
      <c r="U50" s="38"/>
      <c r="V50" s="38"/>
      <c r="W50" s="38"/>
      <c r="X50" s="38"/>
      <c r="Y50" s="38"/>
      <c r="Z50" s="90"/>
      <c r="AA50" s="14"/>
      <c r="AB50" s="14"/>
      <c r="AC50" s="14"/>
      <c r="AD50" s="14"/>
      <c r="AE50" s="14"/>
      <c r="AF50" s="14"/>
      <c r="AG50" s="90"/>
    </row>
    <row r="51" spans="1:33" s="12" customFormat="1">
      <c r="A51" s="216"/>
      <c r="B51" s="30" t="s">
        <v>7</v>
      </c>
      <c r="C51" s="91">
        <v>1726.4649999999999</v>
      </c>
      <c r="D51" s="91">
        <v>1387</v>
      </c>
      <c r="E51" s="91">
        <v>224.91</v>
      </c>
      <c r="F51" s="91">
        <v>114.5549</v>
      </c>
      <c r="G51" s="91">
        <v>339.77780000000001</v>
      </c>
      <c r="H51" s="91">
        <v>3527.7159999999999</v>
      </c>
      <c r="I51" s="91">
        <v>5593.9589999999998</v>
      </c>
      <c r="J51" s="90"/>
      <c r="K51" s="219"/>
      <c r="L51" s="30" t="s">
        <v>7</v>
      </c>
      <c r="M51" s="92">
        <f t="shared" si="6"/>
        <v>30.863025631757402</v>
      </c>
      <c r="N51" s="92">
        <f t="shared" si="6"/>
        <v>24.794604322269791</v>
      </c>
      <c r="O51" s="92">
        <f t="shared" si="5"/>
        <v>4.0205872084511167</v>
      </c>
      <c r="P51" s="92">
        <f t="shared" si="5"/>
        <v>2.0478323133937879</v>
      </c>
      <c r="Q51" s="92">
        <f t="shared" si="5"/>
        <v>6.0740130558697345</v>
      </c>
      <c r="R51" s="92">
        <f t="shared" si="5"/>
        <v>63.062957737087459</v>
      </c>
      <c r="S51" s="14"/>
      <c r="T51" s="38"/>
      <c r="U51" s="38"/>
      <c r="V51" s="38"/>
      <c r="W51" s="38"/>
      <c r="X51" s="38"/>
      <c r="Y51" s="38"/>
      <c r="Z51" s="90"/>
      <c r="AA51" s="14"/>
      <c r="AB51" s="14"/>
      <c r="AC51" s="14"/>
      <c r="AD51" s="14"/>
      <c r="AE51" s="14"/>
      <c r="AF51" s="14"/>
      <c r="AG51" s="90"/>
    </row>
    <row r="52" spans="1:33" s="12" customFormat="1">
      <c r="A52" s="216"/>
      <c r="B52" s="30" t="s">
        <v>8</v>
      </c>
      <c r="C52" s="91">
        <v>61.817749999999997</v>
      </c>
      <c r="D52" s="91">
        <v>43</v>
      </c>
      <c r="E52" s="91">
        <v>11.75672</v>
      </c>
      <c r="F52" s="91">
        <v>7.061032</v>
      </c>
      <c r="G52" s="91">
        <v>65.255520000000004</v>
      </c>
      <c r="H52" s="91">
        <v>888.37480000000005</v>
      </c>
      <c r="I52" s="91">
        <v>1015.448</v>
      </c>
      <c r="J52" s="90"/>
      <c r="K52" s="219"/>
      <c r="L52" s="30" t="s">
        <v>8</v>
      </c>
      <c r="M52" s="92">
        <f t="shared" si="6"/>
        <v>6.0877317203835153</v>
      </c>
      <c r="N52" s="92">
        <f t="shared" si="6"/>
        <v>4.234584144141305</v>
      </c>
      <c r="O52" s="92">
        <f t="shared" si="5"/>
        <v>1.1577865139327665</v>
      </c>
      <c r="P52" s="92">
        <f t="shared" si="5"/>
        <v>0.69536125926684578</v>
      </c>
      <c r="Q52" s="92">
        <f t="shared" si="5"/>
        <v>6.4262788444115317</v>
      </c>
      <c r="R52" s="92">
        <f t="shared" si="5"/>
        <v>87.485996328714037</v>
      </c>
      <c r="S52" s="14"/>
      <c r="T52" s="38"/>
      <c r="U52" s="38"/>
      <c r="V52" s="38"/>
      <c r="W52" s="38"/>
      <c r="X52" s="38"/>
      <c r="Y52" s="38"/>
      <c r="Z52" s="90"/>
      <c r="AA52" s="14"/>
      <c r="AB52" s="14"/>
      <c r="AC52" s="14"/>
      <c r="AD52" s="14"/>
      <c r="AE52" s="14"/>
      <c r="AF52" s="14"/>
      <c r="AG52" s="90"/>
    </row>
    <row r="53" spans="1:33" s="12" customFormat="1">
      <c r="A53" s="217"/>
      <c r="B53" s="30" t="s">
        <v>9</v>
      </c>
      <c r="C53" s="91">
        <v>1312.001</v>
      </c>
      <c r="D53" s="91">
        <v>505</v>
      </c>
      <c r="E53" s="91">
        <v>540.86980000000005</v>
      </c>
      <c r="F53" s="91">
        <v>266.13159999999999</v>
      </c>
      <c r="G53" s="91">
        <v>1768.625</v>
      </c>
      <c r="H53" s="91">
        <v>4370.3580000000002</v>
      </c>
      <c r="I53" s="91">
        <v>7450.9849999999997</v>
      </c>
      <c r="J53" s="90"/>
      <c r="K53" s="220"/>
      <c r="L53" s="30" t="s">
        <v>9</v>
      </c>
      <c r="M53" s="92">
        <f t="shared" si="6"/>
        <v>17.608423584264361</v>
      </c>
      <c r="N53" s="92">
        <f t="shared" si="6"/>
        <v>6.7776273875199049</v>
      </c>
      <c r="O53" s="92">
        <f t="shared" si="5"/>
        <v>7.2590375634899287</v>
      </c>
      <c r="P53" s="92">
        <f t="shared" si="5"/>
        <v>3.5717640016722618</v>
      </c>
      <c r="Q53" s="92">
        <f t="shared" si="5"/>
        <v>23.736794531192857</v>
      </c>
      <c r="R53" s="92">
        <f t="shared" si="5"/>
        <v>58.654768463498449</v>
      </c>
      <c r="S53" s="14"/>
      <c r="T53" s="38"/>
      <c r="U53" s="38"/>
      <c r="V53" s="38"/>
      <c r="W53" s="38"/>
      <c r="X53" s="38"/>
      <c r="Y53" s="38"/>
      <c r="Z53" s="90"/>
      <c r="AA53" s="14"/>
      <c r="AB53" s="14"/>
      <c r="AC53" s="14"/>
      <c r="AD53" s="14"/>
      <c r="AE53" s="14"/>
      <c r="AF53" s="14"/>
      <c r="AG53" s="90"/>
    </row>
    <row r="54" spans="1:33" s="12" customFormat="1">
      <c r="A54" s="235" t="s">
        <v>11</v>
      </c>
      <c r="B54" s="91"/>
      <c r="C54" s="91"/>
      <c r="D54" s="91"/>
      <c r="E54" s="91"/>
      <c r="F54" s="91"/>
      <c r="G54" s="91"/>
      <c r="H54" s="91"/>
      <c r="I54" s="91"/>
      <c r="J54" s="90"/>
      <c r="K54" s="238" t="s">
        <v>11</v>
      </c>
      <c r="L54" s="47"/>
      <c r="M54" s="92"/>
      <c r="N54" s="92"/>
      <c r="O54" s="92"/>
      <c r="P54" s="92"/>
      <c r="Q54" s="92"/>
      <c r="R54" s="92"/>
      <c r="S54" s="14"/>
      <c r="T54" s="38"/>
      <c r="U54" s="38"/>
      <c r="V54" s="38"/>
      <c r="W54" s="38"/>
      <c r="X54" s="38"/>
      <c r="Y54" s="38"/>
      <c r="Z54" s="90"/>
      <c r="AA54" s="14"/>
      <c r="AB54" s="14"/>
      <c r="AC54" s="14"/>
      <c r="AD54" s="14"/>
      <c r="AE54" s="14"/>
      <c r="AF54" s="14"/>
      <c r="AG54" s="90"/>
    </row>
    <row r="55" spans="1:33" s="12" customFormat="1">
      <c r="A55" s="236"/>
      <c r="B55" s="30" t="s">
        <v>7</v>
      </c>
      <c r="C55" s="91">
        <v>19996.5</v>
      </c>
      <c r="D55" s="91">
        <v>18005</v>
      </c>
      <c r="E55" s="91">
        <v>1587.0740000000001</v>
      </c>
      <c r="F55" s="91">
        <v>404.43029999999999</v>
      </c>
      <c r="G55" s="91">
        <v>1569.2339999999999</v>
      </c>
      <c r="H55" s="91">
        <v>22183.22</v>
      </c>
      <c r="I55" s="91">
        <v>43748.959999999999</v>
      </c>
      <c r="J55" s="90"/>
      <c r="K55" s="239"/>
      <c r="L55" s="30" t="s">
        <v>7</v>
      </c>
      <c r="M55" s="92">
        <f>C55/$I55*100</f>
        <v>45.707372243820203</v>
      </c>
      <c r="N55" s="103">
        <f t="shared" ref="N55:R57" si="7">D55/$I55*100</f>
        <v>41.155264033705031</v>
      </c>
      <c r="O55" s="103">
        <f t="shared" si="7"/>
        <v>3.6276839495156006</v>
      </c>
      <c r="P55" s="103">
        <f t="shared" si="7"/>
        <v>0.92443408940463967</v>
      </c>
      <c r="Q55" s="103">
        <f t="shared" si="7"/>
        <v>3.5869058373044749</v>
      </c>
      <c r="R55" s="92">
        <f t="shared" si="7"/>
        <v>50.705708204263601</v>
      </c>
      <c r="S55" s="14"/>
      <c r="T55" s="38"/>
      <c r="U55" s="38"/>
      <c r="V55" s="38"/>
      <c r="W55" s="38"/>
      <c r="X55" s="38"/>
      <c r="Y55" s="38"/>
      <c r="Z55" s="90"/>
      <c r="AA55" s="14"/>
      <c r="AB55" s="14"/>
      <c r="AC55" s="14"/>
      <c r="AD55" s="14"/>
      <c r="AE55" s="14"/>
      <c r="AF55" s="14"/>
      <c r="AG55" s="90"/>
    </row>
    <row r="56" spans="1:33" s="12" customFormat="1">
      <c r="A56" s="236"/>
      <c r="B56" s="30" t="s">
        <v>8</v>
      </c>
      <c r="C56" s="91">
        <v>1303.0619999999999</v>
      </c>
      <c r="D56" s="91">
        <v>1077</v>
      </c>
      <c r="E56" s="91">
        <v>145.7166</v>
      </c>
      <c r="F56" s="91">
        <v>80.34581</v>
      </c>
      <c r="G56" s="91">
        <v>438.36590000000001</v>
      </c>
      <c r="H56" s="91">
        <v>5980.9030000000002</v>
      </c>
      <c r="I56" s="91">
        <v>7722.3320000000003</v>
      </c>
      <c r="J56" s="90"/>
      <c r="K56" s="239"/>
      <c r="L56" s="30" t="s">
        <v>8</v>
      </c>
      <c r="M56" s="92">
        <f>C56/$I56*100</f>
        <v>16.87394429558325</v>
      </c>
      <c r="N56" s="103">
        <f t="shared" si="7"/>
        <v>13.94656432797761</v>
      </c>
      <c r="O56" s="103">
        <f t="shared" si="7"/>
        <v>1.8869507293910699</v>
      </c>
      <c r="P56" s="103">
        <f t="shared" si="7"/>
        <v>1.0404345474916126</v>
      </c>
      <c r="Q56" s="103">
        <f t="shared" si="7"/>
        <v>5.6766000218586816</v>
      </c>
      <c r="R56" s="92">
        <f t="shared" si="7"/>
        <v>77.449441438156242</v>
      </c>
      <c r="S56" s="14"/>
      <c r="T56" s="38"/>
      <c r="U56" s="38"/>
      <c r="V56" s="38"/>
      <c r="W56" s="38"/>
      <c r="X56" s="38"/>
      <c r="Y56" s="38"/>
      <c r="Z56" s="90"/>
      <c r="AA56" s="14"/>
      <c r="AB56" s="14"/>
      <c r="AC56" s="14"/>
      <c r="AD56" s="14"/>
      <c r="AE56" s="14"/>
      <c r="AF56" s="14"/>
      <c r="AG56" s="90"/>
    </row>
    <row r="57" spans="1:33" s="12" customFormat="1">
      <c r="A57" s="237"/>
      <c r="B57" s="30" t="s">
        <v>9</v>
      </c>
      <c r="C57" s="91">
        <v>10422.34</v>
      </c>
      <c r="D57" s="91">
        <v>5245</v>
      </c>
      <c r="E57" s="91">
        <v>4225.2960000000003</v>
      </c>
      <c r="F57" s="91">
        <v>952.04849999999999</v>
      </c>
      <c r="G57" s="91">
        <v>7113.6059999999998</v>
      </c>
      <c r="H57" s="91">
        <v>22843.5</v>
      </c>
      <c r="I57" s="91">
        <v>40379.449999999997</v>
      </c>
      <c r="J57" s="90"/>
      <c r="K57" s="240"/>
      <c r="L57" s="30" t="s">
        <v>9</v>
      </c>
      <c r="M57" s="92">
        <f>C57/$I57*100</f>
        <v>25.811000397479411</v>
      </c>
      <c r="N57" s="103">
        <f t="shared" si="7"/>
        <v>12.989280438440842</v>
      </c>
      <c r="O57" s="103">
        <f t="shared" si="7"/>
        <v>10.463976106658215</v>
      </c>
      <c r="P57" s="103">
        <f t="shared" si="7"/>
        <v>2.3577549966629068</v>
      </c>
      <c r="Q57" s="103">
        <f t="shared" si="7"/>
        <v>17.616896713551078</v>
      </c>
      <c r="R57" s="92">
        <f t="shared" si="7"/>
        <v>56.572092982940582</v>
      </c>
      <c r="S57" s="14"/>
      <c r="T57" s="38"/>
      <c r="U57" s="38"/>
      <c r="V57" s="38"/>
      <c r="W57" s="38"/>
      <c r="X57" s="38"/>
      <c r="Y57" s="38"/>
      <c r="Z57" s="90"/>
      <c r="AA57" s="14"/>
      <c r="AB57" s="14"/>
      <c r="AC57" s="14"/>
      <c r="AD57" s="14"/>
      <c r="AE57" s="14"/>
      <c r="AF57" s="14"/>
      <c r="AG57" s="90"/>
    </row>
    <row r="58" spans="1:33" s="12" customFormat="1">
      <c r="A58" s="54"/>
      <c r="B58" s="27"/>
      <c r="C58" s="90"/>
      <c r="D58" s="90"/>
      <c r="E58" s="90"/>
      <c r="F58" s="90"/>
      <c r="G58" s="90"/>
      <c r="H58" s="90"/>
      <c r="I58" s="90"/>
      <c r="J58" s="90"/>
      <c r="K58" s="48"/>
      <c r="L58" s="42"/>
      <c r="M58" s="3"/>
      <c r="N58" s="3"/>
      <c r="O58" s="3"/>
      <c r="P58" s="3"/>
      <c r="Q58" s="3"/>
      <c r="R58" s="3"/>
      <c r="S58" s="14"/>
      <c r="T58" s="38"/>
      <c r="U58" s="38"/>
      <c r="V58" s="38"/>
      <c r="W58" s="38"/>
      <c r="X58" s="38"/>
      <c r="Y58" s="38"/>
      <c r="Z58" s="90"/>
      <c r="AA58" s="90"/>
      <c r="AB58" s="90"/>
      <c r="AC58" s="90"/>
      <c r="AD58" s="90"/>
      <c r="AE58" s="90"/>
      <c r="AF58" s="90"/>
      <c r="AG58" s="90"/>
    </row>
    <row r="59" spans="1:33" s="12" customFormat="1">
      <c r="A59" s="54"/>
      <c r="B59" s="27"/>
      <c r="C59" s="90"/>
      <c r="D59" s="90"/>
      <c r="E59" s="90"/>
      <c r="F59" s="90"/>
      <c r="G59" s="90"/>
      <c r="H59" s="90"/>
      <c r="I59" s="90"/>
      <c r="J59" s="90"/>
      <c r="K59" s="48"/>
      <c r="L59" s="42"/>
      <c r="M59" s="3"/>
      <c r="N59" s="3"/>
      <c r="O59" s="3"/>
      <c r="P59" s="3"/>
      <c r="Q59" s="3"/>
      <c r="R59" s="3"/>
      <c r="S59" s="14"/>
      <c r="T59" s="14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</row>
    <row r="60" spans="1:33" s="12" customFormat="1" ht="27" customHeight="1">
      <c r="A60" s="206" t="s">
        <v>90</v>
      </c>
      <c r="B60" s="207"/>
      <c r="C60" s="207"/>
      <c r="D60" s="207"/>
      <c r="E60" s="207"/>
      <c r="F60" s="207"/>
      <c r="G60" s="207"/>
      <c r="H60" s="207"/>
      <c r="I60" s="143"/>
      <c r="J60" s="90"/>
      <c r="K60" s="206" t="s">
        <v>90</v>
      </c>
      <c r="L60" s="207"/>
      <c r="M60" s="207"/>
      <c r="N60" s="207"/>
      <c r="O60" s="207"/>
      <c r="P60" s="207"/>
      <c r="Q60" s="207"/>
      <c r="R60" s="207"/>
      <c r="S60" s="14"/>
      <c r="T60" s="14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</row>
    <row r="61" spans="1:33" s="12" customFormat="1" ht="32.25" customHeight="1">
      <c r="A61" s="167" t="s">
        <v>1</v>
      </c>
      <c r="B61" s="229" t="s">
        <v>2</v>
      </c>
      <c r="C61" s="184" t="s">
        <v>14</v>
      </c>
      <c r="D61" s="184" t="s">
        <v>15</v>
      </c>
      <c r="E61" s="233" t="s">
        <v>16</v>
      </c>
      <c r="F61" s="234"/>
      <c r="G61" s="184" t="s">
        <v>17</v>
      </c>
      <c r="H61" s="184" t="s">
        <v>18</v>
      </c>
      <c r="I61" s="231" t="s">
        <v>19</v>
      </c>
      <c r="J61" s="90"/>
      <c r="K61" s="167" t="s">
        <v>1</v>
      </c>
      <c r="L61" s="227" t="s">
        <v>2</v>
      </c>
      <c r="M61" s="241" t="s">
        <v>14</v>
      </c>
      <c r="N61" s="241" t="s">
        <v>15</v>
      </c>
      <c r="O61" s="243" t="s">
        <v>16</v>
      </c>
      <c r="P61" s="244"/>
      <c r="Q61" s="241" t="s">
        <v>17</v>
      </c>
      <c r="R61" s="241" t="s">
        <v>18</v>
      </c>
      <c r="S61" s="14"/>
      <c r="T61" s="14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</row>
    <row r="62" spans="1:33" s="12" customFormat="1">
      <c r="A62" s="168"/>
      <c r="B62" s="230"/>
      <c r="C62" s="185"/>
      <c r="D62" s="185"/>
      <c r="E62" s="129" t="s">
        <v>21</v>
      </c>
      <c r="F62" s="129" t="s">
        <v>20</v>
      </c>
      <c r="G62" s="185"/>
      <c r="H62" s="185"/>
      <c r="I62" s="232"/>
      <c r="J62" s="90"/>
      <c r="K62" s="168"/>
      <c r="L62" s="228"/>
      <c r="M62" s="242"/>
      <c r="N62" s="242"/>
      <c r="O62" s="129" t="s">
        <v>21</v>
      </c>
      <c r="P62" s="129" t="s">
        <v>20</v>
      </c>
      <c r="Q62" s="242"/>
      <c r="R62" s="242"/>
      <c r="S62" s="14"/>
      <c r="T62" s="14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</row>
    <row r="63" spans="1:33" s="12" customFormat="1">
      <c r="A63" s="235" t="s">
        <v>5</v>
      </c>
      <c r="B63" s="91"/>
      <c r="C63" s="144"/>
      <c r="D63" s="144"/>
      <c r="E63" s="144"/>
      <c r="F63" s="144"/>
      <c r="G63" s="144"/>
      <c r="H63" s="144"/>
      <c r="I63" s="91"/>
      <c r="J63" s="90"/>
      <c r="K63" s="238" t="s">
        <v>5</v>
      </c>
      <c r="L63" s="44"/>
      <c r="M63" s="145"/>
      <c r="N63" s="145"/>
      <c r="O63" s="145"/>
      <c r="P63" s="145"/>
      <c r="Q63" s="145"/>
      <c r="R63" s="145"/>
      <c r="S63" s="14"/>
      <c r="T63" s="99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</row>
    <row r="64" spans="1:33" s="12" customFormat="1">
      <c r="A64" s="236"/>
      <c r="B64" s="30" t="s">
        <v>7</v>
      </c>
      <c r="C64" s="91">
        <v>887.84259999999995</v>
      </c>
      <c r="D64" s="91">
        <v>630</v>
      </c>
      <c r="E64" s="91">
        <v>227.77600000000001</v>
      </c>
      <c r="F64" s="91">
        <v>30.066569999999999</v>
      </c>
      <c r="G64" s="91">
        <v>71.790469999999999</v>
      </c>
      <c r="H64" s="91">
        <v>825.68949999999995</v>
      </c>
      <c r="I64" s="91">
        <v>1785.3230000000001</v>
      </c>
      <c r="J64" s="90"/>
      <c r="K64" s="239"/>
      <c r="L64" s="30" t="s">
        <v>7</v>
      </c>
      <c r="M64" s="92">
        <f>C64/$I64*100</f>
        <v>49.730082455667677</v>
      </c>
      <c r="N64" s="92">
        <f t="shared" ref="N64:R66" si="8">D64/$I64*100</f>
        <v>35.287732247890155</v>
      </c>
      <c r="O64" s="92">
        <f>E64/$I64*100</f>
        <v>12.758251588087981</v>
      </c>
      <c r="P64" s="92">
        <f>F64/$I64*100</f>
        <v>1.6840969393213439</v>
      </c>
      <c r="Q64" s="92">
        <f t="shared" si="8"/>
        <v>4.0211474338256998</v>
      </c>
      <c r="R64" s="92">
        <f t="shared" si="8"/>
        <v>46.248746025229046</v>
      </c>
      <c r="S64" s="14"/>
      <c r="T64" s="38"/>
      <c r="U64" s="38"/>
      <c r="V64" s="38"/>
      <c r="W64" s="38"/>
      <c r="X64" s="38"/>
      <c r="Y64" s="38"/>
      <c r="Z64" s="90"/>
      <c r="AA64" s="14"/>
      <c r="AB64" s="14"/>
      <c r="AC64" s="14"/>
      <c r="AD64" s="14"/>
      <c r="AE64" s="14"/>
      <c r="AF64" s="14"/>
      <c r="AG64" s="90"/>
    </row>
    <row r="65" spans="1:33" s="12" customFormat="1">
      <c r="A65" s="236"/>
      <c r="B65" s="30" t="s">
        <v>8</v>
      </c>
      <c r="C65" s="91">
        <v>9.1462310000000002</v>
      </c>
      <c r="D65" s="91">
        <v>2</v>
      </c>
      <c r="E65" s="91">
        <v>1.1160810000000001</v>
      </c>
      <c r="F65" s="91">
        <v>6.0301499999999999</v>
      </c>
      <c r="G65" s="91">
        <v>22.404029999999999</v>
      </c>
      <c r="H65" s="91">
        <v>350.38049999999998</v>
      </c>
      <c r="I65" s="91">
        <v>381.93079999999998</v>
      </c>
      <c r="J65" s="90"/>
      <c r="K65" s="239"/>
      <c r="L65" s="30" t="s">
        <v>8</v>
      </c>
      <c r="M65" s="92">
        <f>C65/$I65*100</f>
        <v>2.3947351195556892</v>
      </c>
      <c r="N65" s="92">
        <f t="shared" si="8"/>
        <v>0.52365507049968218</v>
      </c>
      <c r="O65" s="92">
        <f t="shared" ref="O65:O74" si="9">E65/$I65*100</f>
        <v>0.29222073736917792</v>
      </c>
      <c r="P65" s="92">
        <f t="shared" ref="P65:P74" si="10">F65/$I65*100</f>
        <v>1.5788593116868292</v>
      </c>
      <c r="Q65" s="92">
        <f t="shared" si="8"/>
        <v>5.8659919545634969</v>
      </c>
      <c r="R65" s="92">
        <f t="shared" si="8"/>
        <v>91.739262714606937</v>
      </c>
      <c r="S65" s="14"/>
      <c r="T65" s="38"/>
      <c r="U65" s="38"/>
      <c r="V65" s="38"/>
      <c r="W65" s="38"/>
      <c r="X65" s="38"/>
      <c r="Y65" s="38"/>
      <c r="Z65" s="90"/>
      <c r="AA65" s="14"/>
      <c r="AB65" s="14"/>
      <c r="AC65" s="14"/>
      <c r="AD65" s="14"/>
      <c r="AE65" s="14"/>
      <c r="AF65" s="14"/>
      <c r="AG65" s="90"/>
    </row>
    <row r="66" spans="1:33" s="12" customFormat="1">
      <c r="A66" s="237"/>
      <c r="B66" s="30" t="s">
        <v>9</v>
      </c>
      <c r="C66" s="91">
        <v>1057.9100000000001</v>
      </c>
      <c r="D66" s="91">
        <v>345</v>
      </c>
      <c r="E66" s="91">
        <v>580.0095</v>
      </c>
      <c r="F66" s="91">
        <v>132.9006</v>
      </c>
      <c r="G66" s="91">
        <v>781.03560000000004</v>
      </c>
      <c r="H66" s="91">
        <v>1862.6880000000001</v>
      </c>
      <c r="I66" s="91">
        <v>3701.634</v>
      </c>
      <c r="J66" s="90"/>
      <c r="K66" s="240"/>
      <c r="L66" s="30" t="s">
        <v>9</v>
      </c>
      <c r="M66" s="92">
        <f>C66/$I66*100</f>
        <v>28.579540819000478</v>
      </c>
      <c r="N66" s="92">
        <f>D66/$I66*100</f>
        <v>9.3202083188127194</v>
      </c>
      <c r="O66" s="92">
        <f t="shared" si="9"/>
        <v>15.669012657653351</v>
      </c>
      <c r="P66" s="92">
        <f t="shared" si="10"/>
        <v>3.5903225440440627</v>
      </c>
      <c r="Q66" s="92">
        <f t="shared" si="8"/>
        <v>21.099752163504011</v>
      </c>
      <c r="R66" s="92">
        <f t="shared" si="8"/>
        <v>50.320696211456884</v>
      </c>
      <c r="S66" s="14"/>
      <c r="T66" s="38"/>
      <c r="U66" s="38"/>
      <c r="V66" s="38"/>
      <c r="W66" s="38"/>
      <c r="X66" s="38"/>
      <c r="Y66" s="38"/>
      <c r="Z66" s="90"/>
      <c r="AA66" s="14"/>
      <c r="AB66" s="14"/>
      <c r="AC66" s="14"/>
      <c r="AD66" s="14"/>
      <c r="AE66" s="14"/>
      <c r="AF66" s="14"/>
      <c r="AG66" s="90"/>
    </row>
    <row r="67" spans="1:33" s="12" customFormat="1">
      <c r="A67" s="215" t="s">
        <v>10</v>
      </c>
      <c r="B67" s="91"/>
      <c r="C67" s="91"/>
      <c r="D67" s="91"/>
      <c r="E67" s="91"/>
      <c r="F67" s="91"/>
      <c r="G67" s="91"/>
      <c r="H67" s="91"/>
      <c r="I67" s="91"/>
      <c r="J67" s="90"/>
      <c r="K67" s="218" t="s">
        <v>10</v>
      </c>
      <c r="L67" s="44"/>
      <c r="M67" s="92"/>
      <c r="N67" s="92"/>
      <c r="O67" s="92"/>
      <c r="P67" s="92"/>
      <c r="Q67" s="92"/>
      <c r="R67" s="92"/>
      <c r="S67" s="14"/>
      <c r="T67" s="38"/>
      <c r="U67" s="38"/>
      <c r="V67" s="38"/>
      <c r="W67" s="38"/>
      <c r="X67" s="38"/>
      <c r="Y67" s="38"/>
      <c r="Z67" s="90"/>
      <c r="AA67" s="14"/>
      <c r="AB67" s="14"/>
      <c r="AC67" s="14"/>
      <c r="AD67" s="14"/>
      <c r="AE67" s="14"/>
      <c r="AF67" s="14"/>
      <c r="AG67" s="90"/>
    </row>
    <row r="68" spans="1:33" s="12" customFormat="1">
      <c r="A68" s="216"/>
      <c r="B68" s="30" t="s">
        <v>7</v>
      </c>
      <c r="C68" s="91">
        <v>525.95659999999998</v>
      </c>
      <c r="D68" s="91">
        <v>399</v>
      </c>
      <c r="E68" s="91">
        <v>86.552679999999995</v>
      </c>
      <c r="F68" s="91">
        <v>40.403889999999997</v>
      </c>
      <c r="G68" s="91">
        <v>111.63290000000001</v>
      </c>
      <c r="H68" s="91">
        <v>1240.33</v>
      </c>
      <c r="I68" s="91">
        <v>1877.9190000000001</v>
      </c>
      <c r="J68" s="90"/>
      <c r="K68" s="219"/>
      <c r="L68" s="30" t="s">
        <v>7</v>
      </c>
      <c r="M68" s="92">
        <f t="shared" ref="M68:R70" si="11">C68/$I68*100</f>
        <v>28.007416720316474</v>
      </c>
      <c r="N68" s="92">
        <f t="shared" si="11"/>
        <v>21.246922790599594</v>
      </c>
      <c r="O68" s="92">
        <f t="shared" si="9"/>
        <v>4.6089676924297578</v>
      </c>
      <c r="P68" s="92">
        <f t="shared" si="10"/>
        <v>2.1515246397741326</v>
      </c>
      <c r="Q68" s="92">
        <f t="shared" si="11"/>
        <v>5.9445002686484347</v>
      </c>
      <c r="R68" s="92">
        <f t="shared" si="11"/>
        <v>66.04810963625161</v>
      </c>
      <c r="S68" s="14"/>
      <c r="T68" s="38"/>
      <c r="U68" s="38"/>
      <c r="V68" s="38"/>
      <c r="W68" s="38"/>
      <c r="X68" s="38"/>
      <c r="Y68" s="38"/>
      <c r="Z68" s="90"/>
      <c r="AA68" s="14"/>
      <c r="AB68" s="14"/>
      <c r="AC68" s="14"/>
      <c r="AD68" s="14"/>
      <c r="AE68" s="14"/>
      <c r="AF68" s="14"/>
      <c r="AG68" s="90"/>
    </row>
    <row r="69" spans="1:33" s="12" customFormat="1">
      <c r="A69" s="216"/>
      <c r="B69" s="30" t="s">
        <v>8</v>
      </c>
      <c r="C69" s="91">
        <v>18.384879999999999</v>
      </c>
      <c r="D69" s="91">
        <v>9</v>
      </c>
      <c r="E69" s="91">
        <v>5.3500009999999998</v>
      </c>
      <c r="F69" s="91">
        <v>4.0348819999999996</v>
      </c>
      <c r="G69" s="91">
        <v>23.60012</v>
      </c>
      <c r="H69" s="91">
        <v>383.80829999999997</v>
      </c>
      <c r="I69" s="91">
        <v>425.79329999999999</v>
      </c>
      <c r="J69" s="90"/>
      <c r="K69" s="219"/>
      <c r="L69" s="30" t="s">
        <v>8</v>
      </c>
      <c r="M69" s="92">
        <f t="shared" si="11"/>
        <v>4.3177945730945035</v>
      </c>
      <c r="N69" s="92">
        <f>D69/$I69*100</f>
        <v>2.1137016481940885</v>
      </c>
      <c r="O69" s="92">
        <f t="shared" si="9"/>
        <v>1.2564784368377802</v>
      </c>
      <c r="P69" s="92">
        <f t="shared" si="10"/>
        <v>0.94761519262985106</v>
      </c>
      <c r="Q69" s="92">
        <f t="shared" si="11"/>
        <v>5.5426236157309194</v>
      </c>
      <c r="R69" s="92">
        <f t="shared" si="11"/>
        <v>90.13958181117458</v>
      </c>
      <c r="S69" s="14"/>
      <c r="T69" s="38"/>
      <c r="U69" s="38"/>
      <c r="V69" s="38"/>
      <c r="W69" s="38"/>
      <c r="X69" s="38"/>
      <c r="Y69" s="38"/>
      <c r="Z69" s="90"/>
      <c r="AA69" s="14"/>
      <c r="AB69" s="14"/>
      <c r="AC69" s="14"/>
      <c r="AD69" s="14"/>
      <c r="AE69" s="14"/>
      <c r="AF69" s="14"/>
      <c r="AG69" s="90"/>
    </row>
    <row r="70" spans="1:33" s="12" customFormat="1">
      <c r="A70" s="217"/>
      <c r="B70" s="30" t="s">
        <v>9</v>
      </c>
      <c r="C70" s="91">
        <v>484.61489999999998</v>
      </c>
      <c r="D70" s="91">
        <v>166</v>
      </c>
      <c r="E70" s="91">
        <v>229.80269999999999</v>
      </c>
      <c r="F70" s="91">
        <v>88.812240000000003</v>
      </c>
      <c r="G70" s="91">
        <v>612.09939999999995</v>
      </c>
      <c r="H70" s="91">
        <v>1595.864</v>
      </c>
      <c r="I70" s="91">
        <v>2692.578</v>
      </c>
      <c r="J70" s="90"/>
      <c r="K70" s="220"/>
      <c r="L70" s="30" t="s">
        <v>9</v>
      </c>
      <c r="M70" s="92">
        <f t="shared" si="11"/>
        <v>17.998174983231682</v>
      </c>
      <c r="N70" s="92">
        <f>D70/$I70*100</f>
        <v>6.1650953101451478</v>
      </c>
      <c r="O70" s="92">
        <f t="shared" si="9"/>
        <v>8.53467197607646</v>
      </c>
      <c r="P70" s="92">
        <f t="shared" si="10"/>
        <v>3.2984091825752127</v>
      </c>
      <c r="Q70" s="92">
        <f t="shared" si="11"/>
        <v>22.732838194473846</v>
      </c>
      <c r="R70" s="92">
        <f t="shared" si="11"/>
        <v>59.268997964032991</v>
      </c>
      <c r="S70" s="14"/>
      <c r="T70" s="38"/>
      <c r="U70" s="38"/>
      <c r="V70" s="38"/>
      <c r="W70" s="38"/>
      <c r="X70" s="38"/>
      <c r="Y70" s="38"/>
      <c r="Z70" s="90"/>
      <c r="AA70" s="14"/>
      <c r="AB70" s="14"/>
      <c r="AC70" s="14"/>
      <c r="AD70" s="14"/>
      <c r="AE70" s="14"/>
      <c r="AF70" s="14"/>
      <c r="AG70" s="90"/>
    </row>
    <row r="71" spans="1:33" s="12" customFormat="1">
      <c r="A71" s="235" t="s">
        <v>11</v>
      </c>
      <c r="B71" s="91"/>
      <c r="C71" s="91"/>
      <c r="D71" s="91"/>
      <c r="E71" s="91"/>
      <c r="F71" s="91"/>
      <c r="G71" s="91"/>
      <c r="H71" s="91"/>
      <c r="I71" s="91"/>
      <c r="J71" s="90"/>
      <c r="K71" s="238" t="s">
        <v>11</v>
      </c>
      <c r="L71" s="47"/>
      <c r="M71" s="92"/>
      <c r="N71" s="103"/>
      <c r="O71" s="103"/>
      <c r="P71" s="103"/>
      <c r="Q71" s="103"/>
      <c r="R71" s="103"/>
      <c r="S71" s="14"/>
      <c r="T71" s="38"/>
      <c r="U71" s="38"/>
      <c r="V71" s="38"/>
      <c r="W71" s="38"/>
      <c r="X71" s="38"/>
      <c r="Y71" s="38"/>
      <c r="Z71" s="90"/>
      <c r="AA71" s="14"/>
      <c r="AB71" s="14"/>
      <c r="AC71" s="14"/>
      <c r="AD71" s="14"/>
      <c r="AE71" s="14"/>
      <c r="AF71" s="14"/>
      <c r="AG71" s="90"/>
    </row>
    <row r="72" spans="1:33" s="12" customFormat="1">
      <c r="A72" s="236"/>
      <c r="B72" s="30" t="s">
        <v>7</v>
      </c>
      <c r="C72" s="91">
        <v>6259.6710000000003</v>
      </c>
      <c r="D72" s="91">
        <v>5517</v>
      </c>
      <c r="E72" s="91">
        <v>569.34379999999999</v>
      </c>
      <c r="F72" s="91">
        <v>173.3272</v>
      </c>
      <c r="G72" s="91">
        <v>521.11590000000001</v>
      </c>
      <c r="H72" s="91">
        <v>7935.4769999999999</v>
      </c>
      <c r="I72" s="91">
        <v>14716.26</v>
      </c>
      <c r="J72" s="90"/>
      <c r="K72" s="239"/>
      <c r="L72" s="30" t="s">
        <v>7</v>
      </c>
      <c r="M72" s="92">
        <f>C72/$I72*100</f>
        <v>42.535746174639485</v>
      </c>
      <c r="N72" s="103">
        <f t="shared" ref="N72:R74" si="12">D72/$I72*100</f>
        <v>37.48914466039605</v>
      </c>
      <c r="O72" s="103">
        <f t="shared" si="9"/>
        <v>3.8688076997824172</v>
      </c>
      <c r="P72" s="103">
        <f t="shared" si="10"/>
        <v>1.1777938144610112</v>
      </c>
      <c r="Q72" s="103">
        <f t="shared" si="12"/>
        <v>3.5410892441421939</v>
      </c>
      <c r="R72" s="103">
        <f t="shared" si="12"/>
        <v>53.923191082516887</v>
      </c>
      <c r="S72" s="14"/>
      <c r="T72" s="38"/>
      <c r="U72" s="38"/>
      <c r="V72" s="38"/>
      <c r="W72" s="38"/>
      <c r="X72" s="38"/>
      <c r="Y72" s="38"/>
      <c r="Z72" s="90"/>
      <c r="AA72" s="14"/>
      <c r="AB72" s="14"/>
      <c r="AC72" s="14"/>
      <c r="AD72" s="14"/>
      <c r="AE72" s="14"/>
      <c r="AF72" s="14"/>
      <c r="AG72" s="90"/>
    </row>
    <row r="73" spans="1:33" s="12" customFormat="1">
      <c r="A73" s="236"/>
      <c r="B73" s="30" t="s">
        <v>8</v>
      </c>
      <c r="C73" s="91">
        <v>397.05259999999998</v>
      </c>
      <c r="D73" s="91">
        <v>310</v>
      </c>
      <c r="E73" s="91">
        <v>51.718850000000003</v>
      </c>
      <c r="F73" s="91">
        <v>35.33379</v>
      </c>
      <c r="G73" s="91">
        <v>142.6217</v>
      </c>
      <c r="H73" s="91">
        <v>2297.0479999999998</v>
      </c>
      <c r="I73" s="91">
        <v>2836.7220000000002</v>
      </c>
      <c r="J73" s="90"/>
      <c r="K73" s="239"/>
      <c r="L73" s="30" t="s">
        <v>8</v>
      </c>
      <c r="M73" s="92">
        <f>C73/$I73*100</f>
        <v>13.996880906905925</v>
      </c>
      <c r="N73" s="103">
        <f t="shared" si="12"/>
        <v>10.928106455267734</v>
      </c>
      <c r="O73" s="103">
        <f t="shared" si="9"/>
        <v>1.8231906404645928</v>
      </c>
      <c r="P73" s="103">
        <f t="shared" si="10"/>
        <v>1.2455852212518532</v>
      </c>
      <c r="Q73" s="103">
        <f t="shared" si="12"/>
        <v>5.0276939368750266</v>
      </c>
      <c r="R73" s="103">
        <f t="shared" si="12"/>
        <v>80.975435731805916</v>
      </c>
      <c r="S73" s="14"/>
      <c r="T73" s="38"/>
      <c r="U73" s="38"/>
      <c r="V73" s="38"/>
      <c r="W73" s="38"/>
      <c r="X73" s="38"/>
      <c r="Y73" s="38"/>
      <c r="Z73" s="90"/>
      <c r="AA73" s="14"/>
      <c r="AB73" s="14"/>
      <c r="AC73" s="14"/>
      <c r="AD73" s="14"/>
      <c r="AE73" s="14"/>
      <c r="AF73" s="14"/>
      <c r="AG73" s="90"/>
    </row>
    <row r="74" spans="1:33" s="12" customFormat="1">
      <c r="A74" s="237"/>
      <c r="B74" s="30" t="s">
        <v>9</v>
      </c>
      <c r="C74" s="91">
        <v>3881.569</v>
      </c>
      <c r="D74" s="91">
        <v>1789</v>
      </c>
      <c r="E74" s="91">
        <v>1740.606</v>
      </c>
      <c r="F74" s="91">
        <v>351.9631</v>
      </c>
      <c r="G74" s="91">
        <v>2268.5140000000001</v>
      </c>
      <c r="H74" s="91">
        <v>8393.6049999999996</v>
      </c>
      <c r="I74" s="91">
        <v>14543.69</v>
      </c>
      <c r="J74" s="90"/>
      <c r="K74" s="240"/>
      <c r="L74" s="30" t="s">
        <v>9</v>
      </c>
      <c r="M74" s="92">
        <f>C74/$I74*100</f>
        <v>26.689024587295247</v>
      </c>
      <c r="N74" s="103">
        <f t="shared" si="12"/>
        <v>12.30086724895814</v>
      </c>
      <c r="O74" s="103">
        <f t="shared" si="9"/>
        <v>11.968118132330927</v>
      </c>
      <c r="P74" s="103">
        <f t="shared" si="10"/>
        <v>2.4200398935895913</v>
      </c>
      <c r="Q74" s="103">
        <f t="shared" si="12"/>
        <v>15.597925973394647</v>
      </c>
      <c r="R74" s="103">
        <f t="shared" si="12"/>
        <v>57.713035687641856</v>
      </c>
      <c r="S74" s="14"/>
      <c r="T74" s="38"/>
      <c r="U74" s="38"/>
      <c r="V74" s="38"/>
      <c r="W74" s="38"/>
      <c r="X74" s="38"/>
      <c r="Y74" s="38"/>
      <c r="Z74" s="90"/>
      <c r="AA74" s="14"/>
      <c r="AB74" s="14"/>
      <c r="AC74" s="14"/>
      <c r="AD74" s="14"/>
      <c r="AE74" s="14"/>
      <c r="AF74" s="14"/>
      <c r="AG74" s="90"/>
    </row>
    <row r="75" spans="1:33" s="12" customFormat="1">
      <c r="A75" s="54"/>
      <c r="B75" s="27"/>
      <c r="C75" s="90"/>
      <c r="D75" s="90"/>
      <c r="E75" s="90"/>
      <c r="F75" s="90"/>
      <c r="G75" s="90"/>
      <c r="H75" s="90"/>
      <c r="I75" s="90"/>
      <c r="J75" s="90"/>
      <c r="K75" s="48"/>
      <c r="L75" s="42"/>
      <c r="M75" s="3"/>
      <c r="N75" s="3"/>
      <c r="O75" s="3"/>
      <c r="P75" s="3"/>
      <c r="Q75" s="3"/>
      <c r="R75" s="3"/>
      <c r="S75" s="14"/>
      <c r="T75" s="38"/>
      <c r="U75" s="38"/>
      <c r="V75" s="38"/>
      <c r="W75" s="38"/>
      <c r="X75" s="38"/>
      <c r="Y75" s="38"/>
      <c r="Z75" s="90"/>
      <c r="AA75" s="90"/>
      <c r="AB75" s="90"/>
      <c r="AC75" s="90"/>
      <c r="AD75" s="90"/>
      <c r="AE75" s="90"/>
      <c r="AF75" s="90"/>
      <c r="AG75" s="90"/>
    </row>
    <row r="76" spans="1:33" s="12" customFormat="1">
      <c r="A76" s="54"/>
      <c r="B76" s="27"/>
      <c r="C76" s="90"/>
      <c r="D76" s="90"/>
      <c r="E76" s="90"/>
      <c r="F76" s="90"/>
      <c r="G76" s="90"/>
      <c r="H76" s="90"/>
      <c r="I76" s="90"/>
      <c r="J76" s="90"/>
      <c r="K76" s="48"/>
      <c r="L76" s="42"/>
      <c r="M76" s="3"/>
      <c r="N76" s="3"/>
      <c r="O76" s="3"/>
      <c r="P76" s="3"/>
      <c r="Q76" s="3"/>
      <c r="R76" s="3"/>
      <c r="S76" s="14"/>
      <c r="T76" s="14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</row>
    <row r="77" spans="1:33" s="12" customFormat="1" ht="27" customHeight="1">
      <c r="A77" s="206" t="s">
        <v>91</v>
      </c>
      <c r="B77" s="207"/>
      <c r="C77" s="207"/>
      <c r="D77" s="207"/>
      <c r="E77" s="207"/>
      <c r="F77" s="207"/>
      <c r="G77" s="207"/>
      <c r="H77" s="207"/>
      <c r="I77" s="143"/>
      <c r="J77" s="90"/>
      <c r="K77" s="206" t="s">
        <v>91</v>
      </c>
      <c r="L77" s="207"/>
      <c r="M77" s="207"/>
      <c r="N77" s="207"/>
      <c r="O77" s="207"/>
      <c r="P77" s="207"/>
      <c r="Q77" s="207"/>
      <c r="R77" s="207"/>
      <c r="S77" s="14"/>
      <c r="T77" s="14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</row>
    <row r="78" spans="1:33" s="12" customFormat="1" ht="32.25" customHeight="1">
      <c r="A78" s="167" t="s">
        <v>1</v>
      </c>
      <c r="B78" s="229" t="s">
        <v>2</v>
      </c>
      <c r="C78" s="184" t="s">
        <v>14</v>
      </c>
      <c r="D78" s="184" t="s">
        <v>15</v>
      </c>
      <c r="E78" s="233" t="s">
        <v>16</v>
      </c>
      <c r="F78" s="234"/>
      <c r="G78" s="184" t="s">
        <v>17</v>
      </c>
      <c r="H78" s="184" t="s">
        <v>18</v>
      </c>
      <c r="I78" s="231" t="s">
        <v>19</v>
      </c>
      <c r="J78" s="90"/>
      <c r="K78" s="167" t="s">
        <v>1</v>
      </c>
      <c r="L78" s="227" t="s">
        <v>2</v>
      </c>
      <c r="M78" s="241" t="s">
        <v>14</v>
      </c>
      <c r="N78" s="241" t="s">
        <v>15</v>
      </c>
      <c r="O78" s="243" t="s">
        <v>16</v>
      </c>
      <c r="P78" s="244"/>
      <c r="Q78" s="241" t="s">
        <v>17</v>
      </c>
      <c r="R78" s="241" t="s">
        <v>18</v>
      </c>
      <c r="S78" s="14"/>
      <c r="T78" s="14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</row>
    <row r="79" spans="1:33" s="12" customFormat="1">
      <c r="A79" s="168"/>
      <c r="B79" s="230"/>
      <c r="C79" s="185"/>
      <c r="D79" s="185"/>
      <c r="E79" s="129" t="s">
        <v>21</v>
      </c>
      <c r="F79" s="129" t="s">
        <v>20</v>
      </c>
      <c r="G79" s="185"/>
      <c r="H79" s="185"/>
      <c r="I79" s="232"/>
      <c r="J79" s="90"/>
      <c r="K79" s="168"/>
      <c r="L79" s="228"/>
      <c r="M79" s="242"/>
      <c r="N79" s="242"/>
      <c r="O79" s="129" t="s">
        <v>21</v>
      </c>
      <c r="P79" s="129" t="s">
        <v>20</v>
      </c>
      <c r="Q79" s="242"/>
      <c r="R79" s="242"/>
      <c r="S79" s="14"/>
      <c r="T79" s="14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</row>
    <row r="80" spans="1:33" s="12" customFormat="1">
      <c r="A80" s="235" t="s">
        <v>5</v>
      </c>
      <c r="B80" s="91"/>
      <c r="C80" s="144"/>
      <c r="D80" s="144"/>
      <c r="E80" s="144"/>
      <c r="F80" s="144"/>
      <c r="G80" s="144"/>
      <c r="H80" s="144"/>
      <c r="I80" s="91"/>
      <c r="J80" s="90"/>
      <c r="K80" s="238" t="s">
        <v>5</v>
      </c>
      <c r="L80" s="44"/>
      <c r="M80" s="145"/>
      <c r="N80" s="145"/>
      <c r="O80" s="145"/>
      <c r="P80" s="145"/>
      <c r="Q80" s="145"/>
      <c r="R80" s="145"/>
      <c r="S80" s="14"/>
      <c r="T80" s="99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</row>
    <row r="81" spans="1:33" s="12" customFormat="1">
      <c r="A81" s="236"/>
      <c r="B81" s="30" t="s">
        <v>7</v>
      </c>
      <c r="C81" s="91">
        <v>1541.6659999999999</v>
      </c>
      <c r="D81" s="91">
        <v>1131</v>
      </c>
      <c r="E81" s="91">
        <v>330.53890000000001</v>
      </c>
      <c r="F81" s="91">
        <v>80.127030000000005</v>
      </c>
      <c r="G81" s="91">
        <v>168.93809999999999</v>
      </c>
      <c r="H81" s="91">
        <v>1229.828</v>
      </c>
      <c r="I81" s="91">
        <v>2940.4319999999998</v>
      </c>
      <c r="J81" s="90"/>
      <c r="K81" s="239"/>
      <c r="L81" s="30" t="s">
        <v>7</v>
      </c>
      <c r="M81" s="92">
        <f>C81/$I81*100</f>
        <v>52.429915060100015</v>
      </c>
      <c r="N81" s="92">
        <f t="shared" ref="N81:R83" si="13">D81/$I81*100</f>
        <v>38.463735940841346</v>
      </c>
      <c r="O81" s="92">
        <f>E81/$I81*100</f>
        <v>11.241167964435158</v>
      </c>
      <c r="P81" s="92">
        <f>F81/$I81*100</f>
        <v>2.7250087742209312</v>
      </c>
      <c r="Q81" s="92">
        <f t="shared" si="13"/>
        <v>5.7453496629066754</v>
      </c>
      <c r="R81" s="92">
        <f t="shared" si="13"/>
        <v>41.824738677854143</v>
      </c>
      <c r="S81" s="14"/>
      <c r="T81" s="14"/>
      <c r="U81" s="38"/>
      <c r="V81" s="38"/>
      <c r="W81" s="38"/>
      <c r="X81" s="38"/>
      <c r="Y81" s="38"/>
      <c r="Z81" s="90"/>
      <c r="AA81" s="14"/>
      <c r="AB81" s="14"/>
      <c r="AC81" s="14"/>
      <c r="AD81" s="14"/>
      <c r="AE81" s="14"/>
      <c r="AF81" s="14"/>
      <c r="AG81" s="90"/>
    </row>
    <row r="82" spans="1:33" s="12" customFormat="1">
      <c r="A82" s="236"/>
      <c r="B82" s="30" t="s">
        <v>8</v>
      </c>
      <c r="C82" s="91">
        <v>30.106490000000001</v>
      </c>
      <c r="D82" s="91">
        <v>12</v>
      </c>
      <c r="E82" s="91">
        <v>7.8125660000000003</v>
      </c>
      <c r="F82" s="91">
        <v>10.29393</v>
      </c>
      <c r="G82" s="91">
        <v>32.847360000000002</v>
      </c>
      <c r="H82" s="91">
        <v>309.68329999999997</v>
      </c>
      <c r="I82" s="91">
        <v>372.63709999999998</v>
      </c>
      <c r="J82" s="90"/>
      <c r="K82" s="239"/>
      <c r="L82" s="30" t="s">
        <v>8</v>
      </c>
      <c r="M82" s="92">
        <f>C82/$I82*100</f>
        <v>8.0793055763905421</v>
      </c>
      <c r="N82" s="92">
        <f t="shared" si="13"/>
        <v>3.2202912699782176</v>
      </c>
      <c r="O82" s="92">
        <f t="shared" ref="O82:O91" si="14">E82/$I82*100</f>
        <v>2.0965615071607204</v>
      </c>
      <c r="P82" s="92">
        <f t="shared" ref="P82:P91" si="15">F82/$I82*100</f>
        <v>2.7624544093972392</v>
      </c>
      <c r="Q82" s="92">
        <f t="shared" si="13"/>
        <v>8.8148388874859762</v>
      </c>
      <c r="R82" s="92">
        <f t="shared" si="13"/>
        <v>83.105868954003768</v>
      </c>
      <c r="S82" s="14"/>
      <c r="T82" s="14"/>
      <c r="U82" s="38"/>
      <c r="V82" s="38"/>
      <c r="W82" s="38"/>
      <c r="X82" s="38"/>
      <c r="Y82" s="38"/>
      <c r="Z82" s="90"/>
      <c r="AA82" s="14"/>
      <c r="AB82" s="14"/>
      <c r="AC82" s="14"/>
      <c r="AD82" s="14"/>
      <c r="AE82" s="14"/>
      <c r="AF82" s="14"/>
      <c r="AG82" s="90"/>
    </row>
    <row r="83" spans="1:33" s="12" customFormat="1">
      <c r="A83" s="237"/>
      <c r="B83" s="30" t="s">
        <v>9</v>
      </c>
      <c r="C83" s="91">
        <v>1303.741</v>
      </c>
      <c r="D83" s="91">
        <v>598</v>
      </c>
      <c r="E83" s="91">
        <v>468.29590000000002</v>
      </c>
      <c r="F83" s="91">
        <v>237.4452</v>
      </c>
      <c r="G83" s="91">
        <v>1088.9880000000001</v>
      </c>
      <c r="H83" s="91">
        <v>1978.546</v>
      </c>
      <c r="I83" s="91">
        <v>4371.2749999999996</v>
      </c>
      <c r="J83" s="90"/>
      <c r="K83" s="240"/>
      <c r="L83" s="30" t="s">
        <v>9</v>
      </c>
      <c r="M83" s="92">
        <f>C83/$I83*100</f>
        <v>29.825188303183857</v>
      </c>
      <c r="N83" s="92">
        <f>D83/$I83*100</f>
        <v>13.680219158025977</v>
      </c>
      <c r="O83" s="92">
        <f t="shared" si="14"/>
        <v>10.713027663553541</v>
      </c>
      <c r="P83" s="92">
        <f t="shared" si="15"/>
        <v>5.4319437692664039</v>
      </c>
      <c r="Q83" s="92">
        <f t="shared" si="13"/>
        <v>24.912365385385275</v>
      </c>
      <c r="R83" s="92">
        <f t="shared" si="13"/>
        <v>45.262446311430878</v>
      </c>
      <c r="S83" s="14"/>
      <c r="T83" s="14"/>
      <c r="U83" s="38"/>
      <c r="V83" s="38"/>
      <c r="W83" s="38"/>
      <c r="X83" s="38"/>
      <c r="Y83" s="38"/>
      <c r="Z83" s="90"/>
      <c r="AA83" s="14"/>
      <c r="AB83" s="14"/>
      <c r="AC83" s="14"/>
      <c r="AD83" s="14"/>
      <c r="AE83" s="14"/>
      <c r="AF83" s="14"/>
      <c r="AG83" s="90"/>
    </row>
    <row r="84" spans="1:33" s="12" customFormat="1">
      <c r="A84" s="215" t="s">
        <v>10</v>
      </c>
      <c r="B84" s="91"/>
      <c r="C84" s="91"/>
      <c r="D84" s="91"/>
      <c r="E84" s="91"/>
      <c r="F84" s="91"/>
      <c r="G84" s="91"/>
      <c r="H84" s="91"/>
      <c r="I84" s="91"/>
      <c r="J84" s="90"/>
      <c r="K84" s="218" t="s">
        <v>10</v>
      </c>
      <c r="L84" s="44"/>
      <c r="M84" s="92"/>
      <c r="N84" s="92"/>
      <c r="O84" s="92"/>
      <c r="P84" s="92"/>
      <c r="Q84" s="92"/>
      <c r="R84" s="92"/>
      <c r="S84" s="14"/>
      <c r="T84" s="14"/>
      <c r="U84" s="38"/>
      <c r="V84" s="38"/>
      <c r="W84" s="38"/>
      <c r="X84" s="38"/>
      <c r="Y84" s="38"/>
      <c r="Z84" s="90"/>
      <c r="AA84" s="14"/>
      <c r="AB84" s="14"/>
      <c r="AC84" s="14"/>
      <c r="AD84" s="14"/>
      <c r="AE84" s="14"/>
      <c r="AF84" s="14"/>
      <c r="AG84" s="90"/>
    </row>
    <row r="85" spans="1:33" s="12" customFormat="1">
      <c r="A85" s="216"/>
      <c r="B85" s="30" t="s">
        <v>7</v>
      </c>
      <c r="C85" s="91">
        <v>1167.8820000000001</v>
      </c>
      <c r="D85" s="91">
        <v>963</v>
      </c>
      <c r="E85" s="91">
        <v>131.81319999999999</v>
      </c>
      <c r="F85" s="91">
        <v>73.068849999999998</v>
      </c>
      <c r="G85" s="91">
        <v>228.14490000000001</v>
      </c>
      <c r="H85" s="91">
        <v>2248.4</v>
      </c>
      <c r="I85" s="91">
        <v>3644.4270000000001</v>
      </c>
      <c r="J85" s="90"/>
      <c r="K85" s="219"/>
      <c r="L85" s="30" t="s">
        <v>7</v>
      </c>
      <c r="M85" s="92">
        <f t="shared" ref="M85:R87" si="16">C85/$I85*100</f>
        <v>32.04569607238669</v>
      </c>
      <c r="N85" s="103">
        <f t="shared" si="16"/>
        <v>26.423906968091281</v>
      </c>
      <c r="O85" s="103">
        <f t="shared" si="14"/>
        <v>3.6168429220834986</v>
      </c>
      <c r="P85" s="103">
        <f t="shared" si="15"/>
        <v>2.0049475541696951</v>
      </c>
      <c r="Q85" s="103">
        <f t="shared" si="16"/>
        <v>6.2601034401292708</v>
      </c>
      <c r="R85" s="103">
        <f t="shared" si="16"/>
        <v>61.694197743568466</v>
      </c>
      <c r="S85" s="14"/>
      <c r="T85" s="14"/>
      <c r="U85" s="38"/>
      <c r="V85" s="38"/>
      <c r="W85" s="38"/>
      <c r="X85" s="38"/>
      <c r="Y85" s="38"/>
      <c r="Z85" s="90"/>
      <c r="AA85" s="14"/>
      <c r="AB85" s="14"/>
      <c r="AC85" s="14"/>
      <c r="AD85" s="14"/>
      <c r="AE85" s="14"/>
      <c r="AF85" s="14"/>
      <c r="AG85" s="90"/>
    </row>
    <row r="86" spans="1:33" s="12" customFormat="1">
      <c r="A86" s="216"/>
      <c r="B86" s="30" t="s">
        <v>8</v>
      </c>
      <c r="C86" s="91">
        <v>39.432870000000001</v>
      </c>
      <c r="D86" s="91">
        <v>31</v>
      </c>
      <c r="E86" s="91">
        <v>6.4067170000000004</v>
      </c>
      <c r="F86" s="91">
        <v>2.0261499999999999</v>
      </c>
      <c r="G86" s="91">
        <v>41.6554</v>
      </c>
      <c r="H86" s="91">
        <v>419.4785</v>
      </c>
      <c r="I86" s="91">
        <v>500.56670000000003</v>
      </c>
      <c r="J86" s="90"/>
      <c r="K86" s="219"/>
      <c r="L86" s="30" t="s">
        <v>8</v>
      </c>
      <c r="M86" s="92">
        <f t="shared" si="16"/>
        <v>7.8776454766168031</v>
      </c>
      <c r="N86" s="103">
        <f t="shared" si="16"/>
        <v>6.1929808754757358</v>
      </c>
      <c r="O86" s="103">
        <f t="shared" si="14"/>
        <v>1.2798927695350091</v>
      </c>
      <c r="P86" s="103">
        <f t="shared" si="15"/>
        <v>0.40477123228532774</v>
      </c>
      <c r="Q86" s="103">
        <f t="shared" si="16"/>
        <v>8.3216482438803858</v>
      </c>
      <c r="R86" s="103">
        <f t="shared" si="16"/>
        <v>83.800720263653176</v>
      </c>
      <c r="S86" s="14"/>
      <c r="T86" s="14"/>
      <c r="U86" s="38"/>
      <c r="V86" s="38"/>
      <c r="W86" s="38"/>
      <c r="X86" s="38"/>
      <c r="Y86" s="38"/>
      <c r="Z86" s="90"/>
      <c r="AA86" s="14"/>
      <c r="AB86" s="14"/>
      <c r="AC86" s="14"/>
      <c r="AD86" s="14"/>
      <c r="AE86" s="14"/>
      <c r="AF86" s="14"/>
      <c r="AG86" s="90"/>
    </row>
    <row r="87" spans="1:33" s="12" customFormat="1">
      <c r="A87" s="217"/>
      <c r="B87" s="30" t="s">
        <v>9</v>
      </c>
      <c r="C87" s="91">
        <v>760.904</v>
      </c>
      <c r="D87" s="91">
        <v>311</v>
      </c>
      <c r="E87" s="91">
        <v>278.41730000000001</v>
      </c>
      <c r="F87" s="91">
        <v>171.48670000000001</v>
      </c>
      <c r="G87" s="91">
        <v>1128.5429999999999</v>
      </c>
      <c r="H87" s="91">
        <v>2580.4490000000001</v>
      </c>
      <c r="I87" s="91">
        <v>4469.8959999999997</v>
      </c>
      <c r="J87" s="90"/>
      <c r="K87" s="220"/>
      <c r="L87" s="30" t="s">
        <v>9</v>
      </c>
      <c r="M87" s="92">
        <f t="shared" si="16"/>
        <v>17.022856907632754</v>
      </c>
      <c r="N87" s="103">
        <f t="shared" si="16"/>
        <v>6.9576562855153679</v>
      </c>
      <c r="O87" s="103">
        <f t="shared" si="14"/>
        <v>6.2287198628334988</v>
      </c>
      <c r="P87" s="103">
        <f t="shared" si="15"/>
        <v>3.8364807592838854</v>
      </c>
      <c r="Q87" s="103">
        <f t="shared" si="16"/>
        <v>25.247634396862921</v>
      </c>
      <c r="R87" s="103">
        <f t="shared" si="16"/>
        <v>57.729508695504329</v>
      </c>
      <c r="S87" s="14"/>
      <c r="T87" s="14"/>
      <c r="U87" s="38"/>
      <c r="V87" s="38"/>
      <c r="W87" s="38"/>
      <c r="X87" s="38"/>
      <c r="Y87" s="38"/>
      <c r="Z87" s="90"/>
      <c r="AA87" s="14"/>
      <c r="AB87" s="14"/>
      <c r="AC87" s="14"/>
      <c r="AD87" s="14"/>
      <c r="AE87" s="14"/>
      <c r="AF87" s="14"/>
      <c r="AG87" s="90"/>
    </row>
    <row r="88" spans="1:33" s="12" customFormat="1">
      <c r="A88" s="235" t="s">
        <v>11</v>
      </c>
      <c r="B88" s="91"/>
      <c r="C88" s="91"/>
      <c r="D88" s="91"/>
      <c r="E88" s="91"/>
      <c r="F88" s="91"/>
      <c r="G88" s="91"/>
      <c r="H88" s="91"/>
      <c r="I88" s="91"/>
      <c r="J88" s="90"/>
      <c r="K88" s="238" t="s">
        <v>11</v>
      </c>
      <c r="L88" s="47"/>
      <c r="M88" s="92"/>
      <c r="N88" s="103"/>
      <c r="O88" s="103"/>
      <c r="P88" s="103"/>
      <c r="Q88" s="103"/>
      <c r="R88" s="103"/>
      <c r="S88" s="14"/>
      <c r="T88" s="14"/>
      <c r="U88" s="38"/>
      <c r="V88" s="38"/>
      <c r="W88" s="38"/>
      <c r="X88" s="38"/>
      <c r="Y88" s="38"/>
      <c r="Z88" s="90"/>
      <c r="AA88" s="14"/>
      <c r="AB88" s="14"/>
      <c r="AC88" s="14"/>
      <c r="AD88" s="14"/>
      <c r="AE88" s="14"/>
      <c r="AF88" s="14"/>
      <c r="AG88" s="90"/>
    </row>
    <row r="89" spans="1:33" s="12" customFormat="1">
      <c r="A89" s="236"/>
      <c r="B89" s="30" t="s">
        <v>7</v>
      </c>
      <c r="C89" s="91">
        <v>13519.96</v>
      </c>
      <c r="D89" s="91">
        <v>12336</v>
      </c>
      <c r="E89" s="91">
        <v>952.85680000000002</v>
      </c>
      <c r="F89" s="91">
        <v>231.10310000000001</v>
      </c>
      <c r="G89" s="91">
        <v>1041.8030000000001</v>
      </c>
      <c r="H89" s="91">
        <v>14071.63</v>
      </c>
      <c r="I89" s="91">
        <v>28633.4</v>
      </c>
      <c r="J89" s="90"/>
      <c r="K89" s="239"/>
      <c r="L89" s="30" t="s">
        <v>7</v>
      </c>
      <c r="M89" s="92">
        <f>C89/$I89*100</f>
        <v>47.217445361011961</v>
      </c>
      <c r="N89" s="103">
        <f t="shared" ref="N89:R91" si="17">D89/$I89*100</f>
        <v>43.082553940503047</v>
      </c>
      <c r="O89" s="103">
        <f t="shared" si="14"/>
        <v>3.3277808433507721</v>
      </c>
      <c r="P89" s="103">
        <f t="shared" si="15"/>
        <v>0.8071102279156509</v>
      </c>
      <c r="Q89" s="103">
        <f t="shared" si="17"/>
        <v>3.6384187696885459</v>
      </c>
      <c r="R89" s="103">
        <f t="shared" si="17"/>
        <v>49.144111422324968</v>
      </c>
      <c r="S89" s="14"/>
      <c r="T89" s="14"/>
      <c r="U89" s="38"/>
      <c r="V89" s="38"/>
      <c r="W89" s="38"/>
      <c r="X89" s="38"/>
      <c r="Y89" s="38"/>
      <c r="Z89" s="90"/>
      <c r="AA89" s="14"/>
      <c r="AB89" s="14"/>
      <c r="AC89" s="14"/>
      <c r="AD89" s="14"/>
      <c r="AE89" s="14"/>
      <c r="AF89" s="14"/>
      <c r="AG89" s="90"/>
    </row>
    <row r="90" spans="1:33" s="12" customFormat="1">
      <c r="A90" s="236"/>
      <c r="B90" s="30" t="s">
        <v>8</v>
      </c>
      <c r="C90" s="91">
        <v>787.18920000000003</v>
      </c>
      <c r="D90" s="91">
        <v>656</v>
      </c>
      <c r="E90" s="91">
        <v>87.411990000000003</v>
      </c>
      <c r="F90" s="91">
        <v>43.77722</v>
      </c>
      <c r="G90" s="91">
        <v>271.64449999999999</v>
      </c>
      <c r="H90" s="91">
        <v>3113.2710000000002</v>
      </c>
      <c r="I90" s="91">
        <v>4172.1049999999996</v>
      </c>
      <c r="J90" s="90"/>
      <c r="K90" s="239"/>
      <c r="L90" s="30" t="s">
        <v>8</v>
      </c>
      <c r="M90" s="92">
        <f>C90/$I90*100</f>
        <v>18.867914398127567</v>
      </c>
      <c r="N90" s="103">
        <f t="shared" si="17"/>
        <v>15.723477716883924</v>
      </c>
      <c r="O90" s="103">
        <f t="shared" si="14"/>
        <v>2.0951531660876226</v>
      </c>
      <c r="P90" s="103">
        <f t="shared" si="15"/>
        <v>1.0492837548431788</v>
      </c>
      <c r="Q90" s="103">
        <f t="shared" si="17"/>
        <v>6.5109698821098707</v>
      </c>
      <c r="R90" s="103">
        <f t="shared" si="17"/>
        <v>74.621108529147776</v>
      </c>
      <c r="S90" s="14"/>
      <c r="T90" s="14"/>
      <c r="U90" s="38"/>
      <c r="V90" s="38"/>
      <c r="W90" s="38"/>
      <c r="X90" s="38"/>
      <c r="Y90" s="38"/>
      <c r="Z90" s="90"/>
      <c r="AA90" s="14"/>
      <c r="AB90" s="14"/>
      <c r="AC90" s="14"/>
      <c r="AD90" s="14"/>
      <c r="AE90" s="14"/>
      <c r="AF90" s="14"/>
      <c r="AG90" s="90"/>
    </row>
    <row r="91" spans="1:33" s="12" customFormat="1">
      <c r="A91" s="237"/>
      <c r="B91" s="30" t="s">
        <v>9</v>
      </c>
      <c r="C91" s="91">
        <v>5966.6139999999996</v>
      </c>
      <c r="D91" s="91">
        <v>3174</v>
      </c>
      <c r="E91" s="91">
        <v>2211.2919999999999</v>
      </c>
      <c r="F91" s="91">
        <v>581.322</v>
      </c>
      <c r="G91" s="91">
        <v>4731.1570000000002</v>
      </c>
      <c r="H91" s="91">
        <v>13470.85</v>
      </c>
      <c r="I91" s="91">
        <v>24168.62</v>
      </c>
      <c r="J91" s="90"/>
      <c r="K91" s="240"/>
      <c r="L91" s="30" t="s">
        <v>9</v>
      </c>
      <c r="M91" s="92">
        <f>C91/$I91*100</f>
        <v>24.687441815047777</v>
      </c>
      <c r="N91" s="103">
        <f t="shared" si="17"/>
        <v>13.132731616451416</v>
      </c>
      <c r="O91" s="103">
        <f t="shared" si="14"/>
        <v>9.1494342664165362</v>
      </c>
      <c r="P91" s="103">
        <f t="shared" si="15"/>
        <v>2.4052759321798267</v>
      </c>
      <c r="Q91" s="103">
        <f t="shared" si="17"/>
        <v>19.575619129267622</v>
      </c>
      <c r="R91" s="103">
        <f t="shared" si="17"/>
        <v>55.736943193281206</v>
      </c>
      <c r="S91" s="14"/>
      <c r="T91" s="14"/>
      <c r="U91" s="38"/>
      <c r="V91" s="38"/>
      <c r="W91" s="38"/>
      <c r="X91" s="38"/>
      <c r="Y91" s="38"/>
      <c r="Z91" s="90"/>
      <c r="AA91" s="14"/>
      <c r="AB91" s="14"/>
      <c r="AC91" s="14"/>
      <c r="AD91" s="14"/>
      <c r="AE91" s="14"/>
      <c r="AF91" s="14"/>
      <c r="AG91" s="90"/>
    </row>
    <row r="92" spans="1:33" s="12" customForma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</row>
  </sheetData>
  <mergeCells count="135">
    <mergeCell ref="A88:A91"/>
    <mergeCell ref="K88:K91"/>
    <mergeCell ref="Q78:Q79"/>
    <mergeCell ref="R78:R79"/>
    <mergeCell ref="A80:A83"/>
    <mergeCell ref="K80:K83"/>
    <mergeCell ref="A84:A87"/>
    <mergeCell ref="K84:K87"/>
    <mergeCell ref="H78:H79"/>
    <mergeCell ref="K78:K79"/>
    <mergeCell ref="L78:L79"/>
    <mergeCell ref="M78:M79"/>
    <mergeCell ref="N78:N79"/>
    <mergeCell ref="O78:P78"/>
    <mergeCell ref="A78:A79"/>
    <mergeCell ref="B78:B79"/>
    <mergeCell ref="C78:C79"/>
    <mergeCell ref="D78:D79"/>
    <mergeCell ref="E78:F78"/>
    <mergeCell ref="G78:G79"/>
    <mergeCell ref="I78:I79"/>
    <mergeCell ref="A71:A74"/>
    <mergeCell ref="K71:K74"/>
    <mergeCell ref="A77:H77"/>
    <mergeCell ref="K77:R77"/>
    <mergeCell ref="Q61:Q62"/>
    <mergeCell ref="R61:R62"/>
    <mergeCell ref="A63:A66"/>
    <mergeCell ref="K63:K66"/>
    <mergeCell ref="A67:A70"/>
    <mergeCell ref="K67:K70"/>
    <mergeCell ref="H61:H62"/>
    <mergeCell ref="K61:K62"/>
    <mergeCell ref="L61:L62"/>
    <mergeCell ref="M61:M62"/>
    <mergeCell ref="N61:N62"/>
    <mergeCell ref="O61:P61"/>
    <mergeCell ref="A60:H60"/>
    <mergeCell ref="K60:R60"/>
    <mergeCell ref="A61:A62"/>
    <mergeCell ref="B61:B62"/>
    <mergeCell ref="C61:C62"/>
    <mergeCell ref="D61:D62"/>
    <mergeCell ref="E61:F61"/>
    <mergeCell ref="G61:G62"/>
    <mergeCell ref="A46:A49"/>
    <mergeCell ref="K46:K49"/>
    <mergeCell ref="A50:A53"/>
    <mergeCell ref="K50:K53"/>
    <mergeCell ref="A54:A57"/>
    <mergeCell ref="K54:K57"/>
    <mergeCell ref="I61:I62"/>
    <mergeCell ref="L44:L45"/>
    <mergeCell ref="M44:M45"/>
    <mergeCell ref="N44:N45"/>
    <mergeCell ref="O44:P44"/>
    <mergeCell ref="Q44:Q45"/>
    <mergeCell ref="R44:R45"/>
    <mergeCell ref="A43:H43"/>
    <mergeCell ref="K43:R43"/>
    <mergeCell ref="A44:A45"/>
    <mergeCell ref="B44:B45"/>
    <mergeCell ref="C44:C45"/>
    <mergeCell ref="D44:D45"/>
    <mergeCell ref="E44:F44"/>
    <mergeCell ref="G44:G45"/>
    <mergeCell ref="H44:H45"/>
    <mergeCell ref="K44:K45"/>
    <mergeCell ref="I44:I45"/>
    <mergeCell ref="Q31:Q32"/>
    <mergeCell ref="R31:R32"/>
    <mergeCell ref="A37:A40"/>
    <mergeCell ref="K37:K40"/>
    <mergeCell ref="H31:H32"/>
    <mergeCell ref="K31:K32"/>
    <mergeCell ref="L31:L32"/>
    <mergeCell ref="M31:M32"/>
    <mergeCell ref="N31:N32"/>
    <mergeCell ref="O31:P31"/>
    <mergeCell ref="A31:A32"/>
    <mergeCell ref="B31:B32"/>
    <mergeCell ref="C31:C32"/>
    <mergeCell ref="D31:D32"/>
    <mergeCell ref="E31:F31"/>
    <mergeCell ref="G31:G32"/>
    <mergeCell ref="A33:A36"/>
    <mergeCell ref="K33:K36"/>
    <mergeCell ref="I31:I32"/>
    <mergeCell ref="M22:M23"/>
    <mergeCell ref="N22:O22"/>
    <mergeCell ref="P22:P23"/>
    <mergeCell ref="Q22:Q23"/>
    <mergeCell ref="A30:H30"/>
    <mergeCell ref="K30:R30"/>
    <mergeCell ref="A21:G21"/>
    <mergeCell ref="K21:Q21"/>
    <mergeCell ref="A22:A23"/>
    <mergeCell ref="B22:B23"/>
    <mergeCell ref="C22:C23"/>
    <mergeCell ref="D22:E22"/>
    <mergeCell ref="F22:F23"/>
    <mergeCell ref="G22:G23"/>
    <mergeCell ref="K22:K23"/>
    <mergeCell ref="L22:L23"/>
    <mergeCell ref="H22:H23"/>
    <mergeCell ref="K14:K15"/>
    <mergeCell ref="L14:L15"/>
    <mergeCell ref="M14:M15"/>
    <mergeCell ref="N14:O14"/>
    <mergeCell ref="P14:P15"/>
    <mergeCell ref="Q14:Q15"/>
    <mergeCell ref="A14:A15"/>
    <mergeCell ref="B14:B15"/>
    <mergeCell ref="C14:C15"/>
    <mergeCell ref="D14:E14"/>
    <mergeCell ref="F14:F15"/>
    <mergeCell ref="G14:G15"/>
    <mergeCell ref="H14:H15"/>
    <mergeCell ref="M5:M6"/>
    <mergeCell ref="N5:O5"/>
    <mergeCell ref="P5:P6"/>
    <mergeCell ref="Q5:Q6"/>
    <mergeCell ref="A13:G13"/>
    <mergeCell ref="K13:Q13"/>
    <mergeCell ref="A4:G4"/>
    <mergeCell ref="K4:Q4"/>
    <mergeCell ref="A5:A6"/>
    <mergeCell ref="B5:B6"/>
    <mergeCell ref="C5:C6"/>
    <mergeCell ref="D5:E5"/>
    <mergeCell ref="F5:F6"/>
    <mergeCell ref="G5:G6"/>
    <mergeCell ref="K5:K6"/>
    <mergeCell ref="L5:L6"/>
    <mergeCell ref="H5:H6"/>
  </mergeCells>
  <conditionalFormatting sqref="AA1:AG1048576">
    <cfRule type="cellIs" dxfId="5" priority="1" operator="lessThan">
      <formula>-3.499</formula>
    </cfRule>
    <cfRule type="cellIs" dxfId="4" priority="2" operator="greaterThan">
      <formula>3.499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N94"/>
  <sheetViews>
    <sheetView topLeftCell="M1" workbookViewId="0">
      <selection activeCell="AE29" sqref="AE29"/>
    </sheetView>
  </sheetViews>
  <sheetFormatPr defaultRowHeight="12.75"/>
  <cols>
    <col min="1" max="1" width="15.85546875" style="61" customWidth="1"/>
    <col min="2" max="2" width="15.7109375" style="61" customWidth="1"/>
    <col min="3" max="10" width="11.42578125" style="61" customWidth="1"/>
    <col min="11" max="11" width="11.7109375" style="61" bestFit="1" customWidth="1"/>
    <col min="12" max="12" width="10.140625" style="61" bestFit="1" customWidth="1"/>
    <col min="13" max="13" width="15.85546875" style="62" customWidth="1"/>
    <col min="14" max="14" width="15.7109375" style="62" customWidth="1"/>
    <col min="15" max="22" width="11.42578125" style="62" customWidth="1"/>
    <col min="23" max="32" width="9.140625" style="61"/>
    <col min="33" max="40" width="9.140625" style="95"/>
    <col min="41" max="16384" width="9.140625" style="61"/>
  </cols>
  <sheetData>
    <row r="1" spans="1:23" s="62" customFormat="1">
      <c r="A1" s="60" t="s">
        <v>92</v>
      </c>
      <c r="B1" s="95"/>
      <c r="C1" s="95"/>
      <c r="D1" s="95"/>
      <c r="E1" s="60"/>
      <c r="F1" s="95"/>
      <c r="G1" s="95"/>
      <c r="H1" s="95"/>
      <c r="I1" s="95"/>
      <c r="J1" s="95"/>
      <c r="K1" s="95"/>
      <c r="L1" s="95"/>
      <c r="M1" s="60" t="s">
        <v>92</v>
      </c>
    </row>
    <row r="4" spans="1:23" s="62" customFormat="1">
      <c r="A4" s="249" t="s">
        <v>93</v>
      </c>
      <c r="B4" s="249"/>
      <c r="C4" s="249"/>
      <c r="D4" s="249"/>
      <c r="E4" s="249"/>
      <c r="F4" s="249"/>
      <c r="G4" s="249"/>
      <c r="H4" s="249"/>
      <c r="I4" s="249"/>
      <c r="J4" s="95"/>
      <c r="K4" s="95"/>
      <c r="L4" s="95"/>
      <c r="M4" s="249" t="s">
        <v>93</v>
      </c>
      <c r="N4" s="249"/>
      <c r="O4" s="249"/>
      <c r="P4" s="249"/>
      <c r="Q4" s="249"/>
      <c r="R4" s="249"/>
      <c r="S4" s="249"/>
      <c r="T4" s="249"/>
      <c r="U4" s="249"/>
    </row>
    <row r="5" spans="1:23" s="62" customFormat="1" ht="24" customHeight="1">
      <c r="A5" s="250"/>
      <c r="B5" s="252" t="s">
        <v>14</v>
      </c>
      <c r="C5" s="252" t="s">
        <v>94</v>
      </c>
      <c r="D5" s="254" t="s">
        <v>95</v>
      </c>
      <c r="E5" s="255"/>
      <c r="F5" s="254" t="s">
        <v>96</v>
      </c>
      <c r="G5" s="255"/>
      <c r="H5" s="254" t="s">
        <v>97</v>
      </c>
      <c r="I5" s="255"/>
      <c r="J5" s="258" t="s">
        <v>19</v>
      </c>
      <c r="K5" s="95"/>
      <c r="L5" s="95"/>
      <c r="M5" s="256"/>
      <c r="N5" s="245" t="s">
        <v>14</v>
      </c>
      <c r="O5" s="245" t="s">
        <v>94</v>
      </c>
      <c r="P5" s="247" t="s">
        <v>95</v>
      </c>
      <c r="Q5" s="248"/>
      <c r="R5" s="247" t="s">
        <v>96</v>
      </c>
      <c r="S5" s="248"/>
      <c r="T5" s="247" t="s">
        <v>97</v>
      </c>
      <c r="U5" s="248"/>
    </row>
    <row r="6" spans="1:23" s="62" customFormat="1">
      <c r="A6" s="251"/>
      <c r="B6" s="253"/>
      <c r="C6" s="253"/>
      <c r="D6" s="63" t="s">
        <v>20</v>
      </c>
      <c r="E6" s="63" t="s">
        <v>21</v>
      </c>
      <c r="F6" s="63" t="s">
        <v>20</v>
      </c>
      <c r="G6" s="63" t="s">
        <v>21</v>
      </c>
      <c r="H6" s="63" t="s">
        <v>20</v>
      </c>
      <c r="I6" s="63" t="s">
        <v>21</v>
      </c>
      <c r="J6" s="259"/>
      <c r="K6" s="95"/>
      <c r="L6" s="95"/>
      <c r="M6" s="257"/>
      <c r="N6" s="246"/>
      <c r="O6" s="246"/>
      <c r="P6" s="64" t="s">
        <v>20</v>
      </c>
      <c r="Q6" s="64" t="s">
        <v>21</v>
      </c>
      <c r="R6" s="64" t="s">
        <v>20</v>
      </c>
      <c r="S6" s="64" t="s">
        <v>21</v>
      </c>
      <c r="T6" s="64" t="s">
        <v>20</v>
      </c>
      <c r="U6" s="64" t="s">
        <v>21</v>
      </c>
      <c r="W6" s="100"/>
    </row>
    <row r="7" spans="1:23" s="62" customFormat="1">
      <c r="A7" s="65" t="s">
        <v>6</v>
      </c>
      <c r="B7" s="94">
        <v>1499251</v>
      </c>
      <c r="C7" s="94">
        <v>1150620</v>
      </c>
      <c r="D7" s="94">
        <v>61554.65</v>
      </c>
      <c r="E7" s="94">
        <v>178230.2</v>
      </c>
      <c r="F7" s="94">
        <v>17326.439999999999</v>
      </c>
      <c r="G7" s="94">
        <v>74641.09</v>
      </c>
      <c r="H7" s="94">
        <v>6679.2719999999999</v>
      </c>
      <c r="I7" s="94">
        <v>10199.450000000001</v>
      </c>
      <c r="J7" s="94">
        <v>2795421</v>
      </c>
      <c r="K7" s="95"/>
      <c r="L7" s="95"/>
      <c r="M7" s="66" t="s">
        <v>6</v>
      </c>
      <c r="N7" s="67">
        <f>B7/$J7*100</f>
        <v>53.632386678071029</v>
      </c>
      <c r="O7" s="67">
        <f t="shared" ref="O7:U10" si="0">C7/$J7*100</f>
        <v>41.160884174512532</v>
      </c>
      <c r="P7" s="67">
        <f t="shared" si="0"/>
        <v>2.2019813831261907</v>
      </c>
      <c r="Q7" s="67">
        <f t="shared" si="0"/>
        <v>6.3757909810364888</v>
      </c>
      <c r="R7" s="67">
        <f t="shared" si="0"/>
        <v>0.61981504753666794</v>
      </c>
      <c r="S7" s="67">
        <f t="shared" si="0"/>
        <v>2.6701198137954889</v>
      </c>
      <c r="T7" s="67">
        <f t="shared" si="0"/>
        <v>0.23893617455116781</v>
      </c>
      <c r="U7" s="67">
        <f t="shared" si="0"/>
        <v>0.3648627523367679</v>
      </c>
    </row>
    <row r="8" spans="1:23" s="62" customFormat="1">
      <c r="A8" s="68" t="s">
        <v>7</v>
      </c>
      <c r="B8" s="94">
        <v>810192.9</v>
      </c>
      <c r="C8" s="94">
        <v>698528</v>
      </c>
      <c r="D8" s="94">
        <v>14521.95</v>
      </c>
      <c r="E8" s="94">
        <v>58329.62</v>
      </c>
      <c r="F8" s="94">
        <v>4192.5190000000002</v>
      </c>
      <c r="G8" s="94">
        <v>30715.07</v>
      </c>
      <c r="H8" s="94">
        <v>1657.922</v>
      </c>
      <c r="I8" s="94">
        <v>2247.837</v>
      </c>
      <c r="J8" s="94">
        <v>1079330</v>
      </c>
      <c r="K8" s="96"/>
      <c r="L8" s="95"/>
      <c r="M8" s="68" t="s">
        <v>7</v>
      </c>
      <c r="N8" s="67">
        <f t="shared" ref="N8:N10" si="1">B8/$J8*100</f>
        <v>75.064428858643794</v>
      </c>
      <c r="O8" s="67">
        <f t="shared" si="0"/>
        <v>64.718668062594389</v>
      </c>
      <c r="P8" s="67">
        <f t="shared" si="0"/>
        <v>1.3454596833220609</v>
      </c>
      <c r="Q8" s="67">
        <f t="shared" si="0"/>
        <v>5.4042433732037471</v>
      </c>
      <c r="R8" s="67">
        <f t="shared" si="0"/>
        <v>0.38843717862006988</v>
      </c>
      <c r="S8" s="67">
        <f t="shared" si="0"/>
        <v>2.845753384043805</v>
      </c>
      <c r="T8" s="67">
        <f t="shared" si="0"/>
        <v>0.15360658927297488</v>
      </c>
      <c r="U8" s="67">
        <f t="shared" si="0"/>
        <v>0.20826225528800274</v>
      </c>
    </row>
    <row r="9" spans="1:23" s="62" customFormat="1">
      <c r="A9" s="68" t="s">
        <v>8</v>
      </c>
      <c r="B9" s="94">
        <v>38157.949999999997</v>
      </c>
      <c r="C9" s="94">
        <v>32958</v>
      </c>
      <c r="D9" s="94">
        <v>1424.7929999999999</v>
      </c>
      <c r="E9" s="94">
        <v>1044.3119999999999</v>
      </c>
      <c r="F9" s="94">
        <v>1426.922</v>
      </c>
      <c r="G9" s="94">
        <v>654.28589999999997</v>
      </c>
      <c r="H9" s="94">
        <v>332.25619999999998</v>
      </c>
      <c r="I9" s="94">
        <v>317.38369999999998</v>
      </c>
      <c r="J9" s="94">
        <v>193024.2</v>
      </c>
      <c r="K9" s="96"/>
      <c r="L9" s="95"/>
      <c r="M9" s="68" t="s">
        <v>8</v>
      </c>
      <c r="N9" s="67">
        <f t="shared" si="1"/>
        <v>19.768479807195156</v>
      </c>
      <c r="O9" s="67">
        <f t="shared" si="0"/>
        <v>17.074542984765639</v>
      </c>
      <c r="P9" s="67">
        <f t="shared" si="0"/>
        <v>0.73814216041304648</v>
      </c>
      <c r="Q9" s="67">
        <f t="shared" si="0"/>
        <v>0.54102646196694504</v>
      </c>
      <c r="R9" s="67">
        <f t="shared" si="0"/>
        <v>0.73924513092140776</v>
      </c>
      <c r="S9" s="67">
        <f t="shared" si="0"/>
        <v>0.33896573590254481</v>
      </c>
      <c r="T9" s="67">
        <f t="shared" si="0"/>
        <v>0.17213188812594482</v>
      </c>
      <c r="U9" s="67">
        <f t="shared" si="0"/>
        <v>0.16442689569494393</v>
      </c>
    </row>
    <row r="10" spans="1:23" s="62" customFormat="1">
      <c r="A10" s="68" t="s">
        <v>9</v>
      </c>
      <c r="B10" s="94">
        <v>650708.5</v>
      </c>
      <c r="C10" s="94">
        <v>419075</v>
      </c>
      <c r="D10" s="94">
        <v>45568.06</v>
      </c>
      <c r="E10" s="94">
        <v>118838.8</v>
      </c>
      <c r="F10" s="94">
        <v>11689.39</v>
      </c>
      <c r="G10" s="94">
        <v>43255.49</v>
      </c>
      <c r="H10" s="94">
        <v>4657.5559999999996</v>
      </c>
      <c r="I10" s="94">
        <v>7624.19</v>
      </c>
      <c r="J10" s="94">
        <v>1521716</v>
      </c>
      <c r="K10" s="96"/>
      <c r="L10" s="95"/>
      <c r="M10" s="68" t="s">
        <v>9</v>
      </c>
      <c r="N10" s="67">
        <f t="shared" si="1"/>
        <v>42.76149426042705</v>
      </c>
      <c r="O10" s="67">
        <f t="shared" si="0"/>
        <v>27.539632888134186</v>
      </c>
      <c r="P10" s="67">
        <f t="shared" si="0"/>
        <v>2.9945180309597847</v>
      </c>
      <c r="Q10" s="67">
        <f t="shared" si="0"/>
        <v>7.809525561931399</v>
      </c>
      <c r="R10" s="67">
        <f t="shared" si="0"/>
        <v>0.76817159049388972</v>
      </c>
      <c r="S10" s="67">
        <f t="shared" si="0"/>
        <v>2.8425468352833247</v>
      </c>
      <c r="T10" s="67">
        <f t="shared" si="0"/>
        <v>0.30607261801807956</v>
      </c>
      <c r="U10" s="67">
        <f t="shared" si="0"/>
        <v>0.50102581559239701</v>
      </c>
    </row>
    <row r="11" spans="1:23" s="62" customFormat="1">
      <c r="A11" s="95" t="s">
        <v>98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62" t="s">
        <v>98</v>
      </c>
    </row>
    <row r="14" spans="1:23" s="62" customFormat="1">
      <c r="A14" s="249" t="s">
        <v>99</v>
      </c>
      <c r="B14" s="249"/>
      <c r="C14" s="249"/>
      <c r="D14" s="249"/>
      <c r="E14" s="249"/>
      <c r="F14" s="249"/>
      <c r="G14" s="249"/>
      <c r="H14" s="249"/>
      <c r="I14" s="249"/>
      <c r="J14" s="95"/>
      <c r="K14" s="95"/>
      <c r="L14" s="95"/>
      <c r="M14" s="249" t="s">
        <v>99</v>
      </c>
      <c r="N14" s="249"/>
      <c r="O14" s="249"/>
      <c r="P14" s="249"/>
      <c r="Q14" s="249"/>
      <c r="R14" s="249"/>
      <c r="S14" s="249"/>
      <c r="T14" s="249"/>
      <c r="U14" s="249"/>
    </row>
    <row r="15" spans="1:23" s="62" customFormat="1" ht="24" customHeight="1">
      <c r="A15" s="250"/>
      <c r="B15" s="252" t="s">
        <v>14</v>
      </c>
      <c r="C15" s="252" t="s">
        <v>94</v>
      </c>
      <c r="D15" s="254" t="s">
        <v>95</v>
      </c>
      <c r="E15" s="255"/>
      <c r="F15" s="254" t="s">
        <v>96</v>
      </c>
      <c r="G15" s="255"/>
      <c r="H15" s="254" t="s">
        <v>97</v>
      </c>
      <c r="I15" s="255"/>
      <c r="J15" s="258" t="s">
        <v>19</v>
      </c>
      <c r="K15" s="95"/>
      <c r="L15" s="95"/>
      <c r="M15" s="256"/>
      <c r="N15" s="245" t="s">
        <v>14</v>
      </c>
      <c r="O15" s="245" t="s">
        <v>94</v>
      </c>
      <c r="P15" s="247" t="s">
        <v>95</v>
      </c>
      <c r="Q15" s="248"/>
      <c r="R15" s="247" t="s">
        <v>96</v>
      </c>
      <c r="S15" s="248"/>
      <c r="T15" s="247" t="s">
        <v>97</v>
      </c>
      <c r="U15" s="248"/>
    </row>
    <row r="16" spans="1:23" s="62" customFormat="1">
      <c r="A16" s="251"/>
      <c r="B16" s="253"/>
      <c r="C16" s="253"/>
      <c r="D16" s="63" t="s">
        <v>20</v>
      </c>
      <c r="E16" s="63" t="s">
        <v>21</v>
      </c>
      <c r="F16" s="63" t="s">
        <v>20</v>
      </c>
      <c r="G16" s="63" t="s">
        <v>21</v>
      </c>
      <c r="H16" s="63" t="s">
        <v>20</v>
      </c>
      <c r="I16" s="63" t="s">
        <v>21</v>
      </c>
      <c r="J16" s="259"/>
      <c r="K16" s="95"/>
      <c r="L16" s="95"/>
      <c r="M16" s="257"/>
      <c r="N16" s="246"/>
      <c r="O16" s="246"/>
      <c r="P16" s="64" t="s">
        <v>20</v>
      </c>
      <c r="Q16" s="64" t="s">
        <v>21</v>
      </c>
      <c r="R16" s="64" t="s">
        <v>20</v>
      </c>
      <c r="S16" s="64" t="s">
        <v>21</v>
      </c>
      <c r="T16" s="64" t="s">
        <v>20</v>
      </c>
      <c r="U16" s="64" t="s">
        <v>21</v>
      </c>
      <c r="W16" s="100"/>
    </row>
    <row r="17" spans="1:32" s="62" customFormat="1">
      <c r="A17" s="65" t="s">
        <v>6</v>
      </c>
      <c r="B17" s="94">
        <v>1499251</v>
      </c>
      <c r="C17" s="94">
        <v>1150620</v>
      </c>
      <c r="D17" s="94">
        <v>61554.65</v>
      </c>
      <c r="E17" s="94">
        <v>178230.2</v>
      </c>
      <c r="F17" s="94">
        <v>17326.439999999999</v>
      </c>
      <c r="G17" s="94">
        <v>74641.09</v>
      </c>
      <c r="H17" s="94">
        <v>6679.2719999999999</v>
      </c>
      <c r="I17" s="94">
        <v>10199.450000000001</v>
      </c>
      <c r="J17" s="94">
        <v>2795421</v>
      </c>
      <c r="K17" s="95"/>
      <c r="L17" s="95"/>
      <c r="M17" s="66" t="s">
        <v>6</v>
      </c>
      <c r="N17" s="67">
        <f>B17/$J17*100</f>
        <v>53.632386678071029</v>
      </c>
      <c r="O17" s="67">
        <f t="shared" ref="O17:U19" si="2">C17/$J17*100</f>
        <v>41.160884174512532</v>
      </c>
      <c r="P17" s="67">
        <f t="shared" si="2"/>
        <v>2.2019813831261907</v>
      </c>
      <c r="Q17" s="67">
        <f t="shared" si="2"/>
        <v>6.3757909810364888</v>
      </c>
      <c r="R17" s="67">
        <f t="shared" si="2"/>
        <v>0.61981504753666794</v>
      </c>
      <c r="S17" s="67">
        <f t="shared" si="2"/>
        <v>2.6701198137954889</v>
      </c>
      <c r="T17" s="67">
        <f t="shared" si="2"/>
        <v>0.23893617455116781</v>
      </c>
      <c r="U17" s="67">
        <f t="shared" si="2"/>
        <v>0.3648627523367679</v>
      </c>
    </row>
    <row r="18" spans="1:32" s="62" customFormat="1">
      <c r="A18" s="65" t="s">
        <v>24</v>
      </c>
      <c r="B18" s="94">
        <v>594043.5</v>
      </c>
      <c r="C18" s="94">
        <v>461639</v>
      </c>
      <c r="D18" s="94">
        <v>22627.39</v>
      </c>
      <c r="E18" s="94">
        <v>67839.17</v>
      </c>
      <c r="F18" s="94">
        <v>7642.5609999999997</v>
      </c>
      <c r="G18" s="94">
        <v>29560.93</v>
      </c>
      <c r="H18" s="94">
        <v>1255.6669999999999</v>
      </c>
      <c r="I18" s="94">
        <v>3478.7629999999999</v>
      </c>
      <c r="J18" s="94">
        <v>1184044</v>
      </c>
      <c r="K18" s="95"/>
      <c r="L18" s="95"/>
      <c r="M18" s="66" t="s">
        <v>24</v>
      </c>
      <c r="N18" s="67">
        <f t="shared" ref="N18:N19" si="3">B18/$J18*100</f>
        <v>50.17072845265885</v>
      </c>
      <c r="O18" s="67">
        <f t="shared" si="2"/>
        <v>38.988331514707227</v>
      </c>
      <c r="P18" s="67">
        <f t="shared" si="2"/>
        <v>1.9110261105161632</v>
      </c>
      <c r="Q18" s="67">
        <f t="shared" si="2"/>
        <v>5.7294467097506514</v>
      </c>
      <c r="R18" s="67">
        <f t="shared" si="2"/>
        <v>0.64546258416072377</v>
      </c>
      <c r="S18" s="67">
        <f t="shared" si="2"/>
        <v>2.4966073895902516</v>
      </c>
      <c r="T18" s="67">
        <f t="shared" si="2"/>
        <v>0.1060490150703859</v>
      </c>
      <c r="U18" s="67">
        <f t="shared" si="2"/>
        <v>0.2938035241933577</v>
      </c>
    </row>
    <row r="19" spans="1:32" s="62" customFormat="1">
      <c r="A19" s="65" t="s">
        <v>26</v>
      </c>
      <c r="B19" s="94">
        <v>817956.2</v>
      </c>
      <c r="C19" s="94">
        <v>616596</v>
      </c>
      <c r="D19" s="94">
        <v>36373.129999999997</v>
      </c>
      <c r="E19" s="94">
        <v>102396</v>
      </c>
      <c r="F19" s="94">
        <v>9026.482</v>
      </c>
      <c r="G19" s="94">
        <v>42070.06</v>
      </c>
      <c r="H19" s="94">
        <v>5078.3069999999998</v>
      </c>
      <c r="I19" s="94">
        <v>6416.2359999999999</v>
      </c>
      <c r="J19" s="94">
        <v>1425924</v>
      </c>
      <c r="K19" s="95"/>
      <c r="L19" s="95"/>
      <c r="M19" s="66" t="s">
        <v>26</v>
      </c>
      <c r="N19" s="67">
        <f t="shared" si="3"/>
        <v>57.363239555544332</v>
      </c>
      <c r="O19" s="67">
        <f t="shared" si="2"/>
        <v>43.241855807181864</v>
      </c>
      <c r="P19" s="67">
        <f t="shared" si="2"/>
        <v>2.5508463284158198</v>
      </c>
      <c r="Q19" s="67">
        <f t="shared" si="2"/>
        <v>7.1810278808688262</v>
      </c>
      <c r="R19" s="67">
        <f t="shared" si="2"/>
        <v>0.63302686538693509</v>
      </c>
      <c r="S19" s="67">
        <f t="shared" si="2"/>
        <v>2.9503718290736392</v>
      </c>
      <c r="T19" s="67">
        <f t="shared" si="2"/>
        <v>0.3561414914118845</v>
      </c>
      <c r="U19" s="67">
        <f t="shared" si="2"/>
        <v>0.44997040515483294</v>
      </c>
    </row>
    <row r="20" spans="1:32" s="62" customFormat="1">
      <c r="A20" s="95" t="s">
        <v>98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62" t="s">
        <v>98</v>
      </c>
    </row>
    <row r="21" spans="1:3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</row>
    <row r="22" spans="1:32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</row>
    <row r="23" spans="1:32" s="62" customFormat="1">
      <c r="A23" s="249" t="s">
        <v>100</v>
      </c>
      <c r="B23" s="249"/>
      <c r="C23" s="249"/>
      <c r="D23" s="249"/>
      <c r="E23" s="249"/>
      <c r="F23" s="249"/>
      <c r="G23" s="249"/>
      <c r="H23" s="249"/>
      <c r="I23" s="249"/>
      <c r="J23" s="95"/>
      <c r="K23" s="95"/>
      <c r="L23" s="95"/>
      <c r="M23" s="249" t="s">
        <v>100</v>
      </c>
      <c r="N23" s="249"/>
      <c r="O23" s="249"/>
      <c r="P23" s="249"/>
      <c r="Q23" s="249"/>
      <c r="R23" s="249"/>
      <c r="S23" s="249"/>
      <c r="T23" s="249"/>
      <c r="U23" s="249"/>
    </row>
    <row r="24" spans="1:32" s="62" customFormat="1" ht="24" customHeight="1">
      <c r="A24" s="261"/>
      <c r="B24" s="252" t="s">
        <v>14</v>
      </c>
      <c r="C24" s="252" t="s">
        <v>94</v>
      </c>
      <c r="D24" s="254" t="s">
        <v>95</v>
      </c>
      <c r="E24" s="255"/>
      <c r="F24" s="254" t="s">
        <v>96</v>
      </c>
      <c r="G24" s="255"/>
      <c r="H24" s="254" t="s">
        <v>97</v>
      </c>
      <c r="I24" s="255"/>
      <c r="J24" s="263" t="s">
        <v>19</v>
      </c>
      <c r="K24" s="95"/>
      <c r="L24" s="95"/>
      <c r="M24" s="262"/>
      <c r="N24" s="245" t="s">
        <v>14</v>
      </c>
      <c r="O24" s="245" t="s">
        <v>94</v>
      </c>
      <c r="P24" s="247" t="s">
        <v>95</v>
      </c>
      <c r="Q24" s="248"/>
      <c r="R24" s="247" t="s">
        <v>96</v>
      </c>
      <c r="S24" s="248"/>
      <c r="T24" s="247" t="s">
        <v>97</v>
      </c>
      <c r="U24" s="248"/>
    </row>
    <row r="25" spans="1:32" s="62" customFormat="1">
      <c r="A25" s="261"/>
      <c r="B25" s="253"/>
      <c r="C25" s="253"/>
      <c r="D25" s="63" t="s">
        <v>20</v>
      </c>
      <c r="E25" s="63" t="s">
        <v>21</v>
      </c>
      <c r="F25" s="63" t="s">
        <v>20</v>
      </c>
      <c r="G25" s="63" t="s">
        <v>21</v>
      </c>
      <c r="H25" s="63" t="s">
        <v>20</v>
      </c>
      <c r="I25" s="63" t="s">
        <v>21</v>
      </c>
      <c r="J25" s="263"/>
      <c r="K25" s="95"/>
      <c r="L25" s="95"/>
      <c r="M25" s="262"/>
      <c r="N25" s="246"/>
      <c r="O25" s="246"/>
      <c r="P25" s="64" t="s">
        <v>20</v>
      </c>
      <c r="Q25" s="64" t="s">
        <v>21</v>
      </c>
      <c r="R25" s="64" t="s">
        <v>20</v>
      </c>
      <c r="S25" s="64" t="s">
        <v>21</v>
      </c>
      <c r="T25" s="64" t="s">
        <v>20</v>
      </c>
      <c r="U25" s="64" t="s">
        <v>21</v>
      </c>
      <c r="W25" s="100"/>
    </row>
    <row r="26" spans="1:32" s="62" customFormat="1">
      <c r="A26" s="65" t="s">
        <v>6</v>
      </c>
      <c r="B26" s="94">
        <v>1499251</v>
      </c>
      <c r="C26" s="94">
        <v>1150620</v>
      </c>
      <c r="D26" s="94">
        <v>61554.65</v>
      </c>
      <c r="E26" s="94">
        <v>178230.2</v>
      </c>
      <c r="F26" s="94">
        <v>17326.439999999999</v>
      </c>
      <c r="G26" s="94">
        <v>74641.09</v>
      </c>
      <c r="H26" s="94">
        <v>6679.2719999999999</v>
      </c>
      <c r="I26" s="94">
        <v>10199.450000000001</v>
      </c>
      <c r="J26" s="94">
        <v>2795421</v>
      </c>
      <c r="K26" s="95"/>
      <c r="L26" s="95"/>
      <c r="M26" s="66" t="s">
        <v>6</v>
      </c>
      <c r="N26" s="67">
        <f>B26/$J26*100</f>
        <v>53.632386678071029</v>
      </c>
      <c r="O26" s="67">
        <f t="shared" ref="O26:U29" si="4">C26/$J26*100</f>
        <v>41.160884174512532</v>
      </c>
      <c r="P26" s="67">
        <f t="shared" si="4"/>
        <v>2.2019813831261907</v>
      </c>
      <c r="Q26" s="67">
        <f t="shared" si="4"/>
        <v>6.3757909810364888</v>
      </c>
      <c r="R26" s="67">
        <f t="shared" si="4"/>
        <v>0.61981504753666794</v>
      </c>
      <c r="S26" s="67">
        <f t="shared" si="4"/>
        <v>2.6701198137954889</v>
      </c>
      <c r="T26" s="67">
        <f t="shared" si="4"/>
        <v>0.23893617455116781</v>
      </c>
      <c r="U26" s="67">
        <f t="shared" si="4"/>
        <v>0.3648627523367679</v>
      </c>
    </row>
    <row r="27" spans="1:32" s="62" customFormat="1">
      <c r="A27" s="65" t="s">
        <v>5</v>
      </c>
      <c r="B27" s="94">
        <v>1234379</v>
      </c>
      <c r="C27" s="94">
        <v>927903</v>
      </c>
      <c r="D27" s="94">
        <v>52328.73</v>
      </c>
      <c r="E27" s="94">
        <v>162132.4</v>
      </c>
      <c r="F27" s="94">
        <v>12614.61</v>
      </c>
      <c r="G27" s="94">
        <v>67882.81</v>
      </c>
      <c r="H27" s="94">
        <v>5245.3209999999999</v>
      </c>
      <c r="I27" s="94">
        <v>6272.06</v>
      </c>
      <c r="J27" s="94">
        <v>2104746</v>
      </c>
      <c r="K27" s="95"/>
      <c r="L27" s="95"/>
      <c r="M27" s="66" t="s">
        <v>5</v>
      </c>
      <c r="N27" s="67">
        <f t="shared" ref="N27:N29" si="5">B27/$J27*100</f>
        <v>58.647409236078843</v>
      </c>
      <c r="O27" s="67">
        <f t="shared" si="4"/>
        <v>44.086222280503208</v>
      </c>
      <c r="P27" s="67">
        <f t="shared" si="4"/>
        <v>2.4862254162735073</v>
      </c>
      <c r="Q27" s="67">
        <f t="shared" si="4"/>
        <v>7.7031812864830238</v>
      </c>
      <c r="R27" s="67">
        <f t="shared" si="4"/>
        <v>0.59934120316655792</v>
      </c>
      <c r="S27" s="67">
        <f t="shared" si="4"/>
        <v>3.225225751705906</v>
      </c>
      <c r="T27" s="67">
        <f t="shared" si="4"/>
        <v>0.2492139669109717</v>
      </c>
      <c r="U27" s="67">
        <f t="shared" si="4"/>
        <v>0.29799605273035323</v>
      </c>
    </row>
    <row r="28" spans="1:32" s="62" customFormat="1">
      <c r="A28" s="68" t="s">
        <v>10</v>
      </c>
      <c r="B28" s="94">
        <v>67427.98</v>
      </c>
      <c r="C28" s="94">
        <v>54463</v>
      </c>
      <c r="D28" s="94">
        <v>2782.2179999999998</v>
      </c>
      <c r="E28" s="94">
        <v>4954.6930000000002</v>
      </c>
      <c r="F28" s="94">
        <v>1422.367</v>
      </c>
      <c r="G28" s="94">
        <v>2289.232</v>
      </c>
      <c r="H28" s="94">
        <v>656.15340000000003</v>
      </c>
      <c r="I28" s="94">
        <v>860.31219999999996</v>
      </c>
      <c r="J28" s="94">
        <v>195750.3</v>
      </c>
      <c r="K28" s="95"/>
      <c r="L28" s="95"/>
      <c r="M28" s="68" t="s">
        <v>10</v>
      </c>
      <c r="N28" s="67">
        <f t="shared" si="5"/>
        <v>34.445914003707784</v>
      </c>
      <c r="O28" s="67">
        <f t="shared" si="4"/>
        <v>27.822690437766891</v>
      </c>
      <c r="P28" s="67">
        <f t="shared" si="4"/>
        <v>1.4213096991422236</v>
      </c>
      <c r="Q28" s="67">
        <f t="shared" si="4"/>
        <v>2.5311291987802833</v>
      </c>
      <c r="R28" s="67">
        <f t="shared" si="4"/>
        <v>0.72662315204625483</v>
      </c>
      <c r="S28" s="67">
        <f t="shared" si="4"/>
        <v>1.1694653852382346</v>
      </c>
      <c r="T28" s="67">
        <f t="shared" si="4"/>
        <v>0.33519917977137204</v>
      </c>
      <c r="U28" s="67">
        <f t="shared" si="4"/>
        <v>0.43949470320096579</v>
      </c>
    </row>
    <row r="29" spans="1:32" s="62" customFormat="1">
      <c r="A29" s="65" t="s">
        <v>11</v>
      </c>
      <c r="B29" s="94">
        <v>196219.6</v>
      </c>
      <c r="C29" s="94">
        <v>167189</v>
      </c>
      <c r="D29" s="94">
        <v>6324.9719999999998</v>
      </c>
      <c r="E29" s="94">
        <v>11126.94</v>
      </c>
      <c r="F29" s="94">
        <v>3279.27</v>
      </c>
      <c r="G29" s="94">
        <v>4466.0410000000002</v>
      </c>
      <c r="H29" s="94">
        <v>770.78629999999998</v>
      </c>
      <c r="I29" s="94">
        <v>3062.6179999999999</v>
      </c>
      <c r="J29" s="94">
        <v>489601.9</v>
      </c>
      <c r="K29" s="95"/>
      <c r="L29" s="95"/>
      <c r="M29" s="66" t="s">
        <v>11</v>
      </c>
      <c r="N29" s="67">
        <f t="shared" si="5"/>
        <v>40.077377150701416</v>
      </c>
      <c r="O29" s="67">
        <f t="shared" si="4"/>
        <v>34.147947546772187</v>
      </c>
      <c r="P29" s="67">
        <f t="shared" si="4"/>
        <v>1.2918601827321339</v>
      </c>
      <c r="Q29" s="67">
        <f t="shared" si="4"/>
        <v>2.2726504942076406</v>
      </c>
      <c r="R29" s="67">
        <f t="shared" si="4"/>
        <v>0.66978293997633587</v>
      </c>
      <c r="S29" s="67">
        <f t="shared" si="4"/>
        <v>0.91217803689078814</v>
      </c>
      <c r="T29" s="67">
        <f t="shared" si="4"/>
        <v>0.15743123137389783</v>
      </c>
      <c r="U29" s="67">
        <f t="shared" si="4"/>
        <v>0.62553229470718963</v>
      </c>
    </row>
    <row r="30" spans="1:32" s="62" customFormat="1">
      <c r="A30" s="95" t="s">
        <v>101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62" t="s">
        <v>101</v>
      </c>
    </row>
    <row r="31" spans="1:32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</row>
    <row r="32" spans="1:32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</row>
    <row r="33" spans="1:40" ht="12.75" customHeight="1">
      <c r="A33" s="260" t="s">
        <v>102</v>
      </c>
      <c r="B33" s="249"/>
      <c r="C33" s="249"/>
      <c r="D33" s="249"/>
      <c r="E33" s="249"/>
      <c r="F33" s="249"/>
      <c r="G33" s="249"/>
      <c r="H33" s="249"/>
      <c r="I33" s="249"/>
      <c r="J33" s="249"/>
      <c r="K33" s="95"/>
      <c r="L33" s="95"/>
      <c r="M33" s="260" t="s">
        <v>102</v>
      </c>
      <c r="N33" s="249"/>
      <c r="O33" s="249"/>
      <c r="P33" s="249"/>
      <c r="Q33" s="249"/>
      <c r="R33" s="249"/>
      <c r="S33" s="249"/>
      <c r="T33" s="249"/>
      <c r="U33" s="249"/>
      <c r="V33" s="249"/>
      <c r="W33" s="95"/>
      <c r="X33" s="95"/>
      <c r="Y33" s="95"/>
      <c r="Z33" s="95"/>
      <c r="AA33" s="95"/>
      <c r="AB33" s="95"/>
      <c r="AC33" s="95"/>
      <c r="AD33" s="95"/>
      <c r="AE33" s="95"/>
      <c r="AF33" s="95"/>
    </row>
    <row r="34" spans="1:40" ht="24" customHeight="1">
      <c r="A34" s="274" t="s">
        <v>29</v>
      </c>
      <c r="B34" s="272" t="s">
        <v>1</v>
      </c>
      <c r="C34" s="252" t="s">
        <v>14</v>
      </c>
      <c r="D34" s="252" t="s">
        <v>94</v>
      </c>
      <c r="E34" s="254" t="s">
        <v>95</v>
      </c>
      <c r="F34" s="255"/>
      <c r="G34" s="254" t="s">
        <v>96</v>
      </c>
      <c r="H34" s="255"/>
      <c r="I34" s="254" t="s">
        <v>97</v>
      </c>
      <c r="J34" s="255"/>
      <c r="K34" s="258" t="s">
        <v>19</v>
      </c>
      <c r="L34" s="95"/>
      <c r="M34" s="270" t="s">
        <v>29</v>
      </c>
      <c r="N34" s="272" t="s">
        <v>1</v>
      </c>
      <c r="O34" s="245" t="s">
        <v>14</v>
      </c>
      <c r="P34" s="245" t="s">
        <v>94</v>
      </c>
      <c r="Q34" s="247" t="s">
        <v>95</v>
      </c>
      <c r="R34" s="248"/>
      <c r="S34" s="247" t="s">
        <v>96</v>
      </c>
      <c r="T34" s="248"/>
      <c r="U34" s="247" t="s">
        <v>97</v>
      </c>
      <c r="V34" s="248"/>
      <c r="W34" s="95"/>
      <c r="X34" s="95"/>
      <c r="Y34" s="95"/>
      <c r="Z34" s="95"/>
      <c r="AA34" s="95"/>
      <c r="AB34" s="95"/>
      <c r="AC34" s="95"/>
      <c r="AD34" s="95"/>
      <c r="AE34" s="95"/>
      <c r="AF34" s="95"/>
    </row>
    <row r="35" spans="1:40">
      <c r="A35" s="275"/>
      <c r="B35" s="273"/>
      <c r="C35" s="253"/>
      <c r="D35" s="253"/>
      <c r="E35" s="63" t="s">
        <v>20</v>
      </c>
      <c r="F35" s="63" t="s">
        <v>21</v>
      </c>
      <c r="G35" s="63" t="s">
        <v>20</v>
      </c>
      <c r="H35" s="63" t="s">
        <v>21</v>
      </c>
      <c r="I35" s="63" t="s">
        <v>20</v>
      </c>
      <c r="J35" s="63" t="s">
        <v>21</v>
      </c>
      <c r="K35" s="259"/>
      <c r="L35" s="95"/>
      <c r="M35" s="271"/>
      <c r="N35" s="273"/>
      <c r="O35" s="246"/>
      <c r="P35" s="246"/>
      <c r="Q35" s="64" t="s">
        <v>20</v>
      </c>
      <c r="R35" s="64" t="s">
        <v>21</v>
      </c>
      <c r="S35" s="64" t="s">
        <v>20</v>
      </c>
      <c r="T35" s="64" t="s">
        <v>21</v>
      </c>
      <c r="U35" s="64" t="s">
        <v>20</v>
      </c>
      <c r="V35" s="64" t="s">
        <v>21</v>
      </c>
      <c r="W35" s="95"/>
      <c r="X35" s="95"/>
      <c r="Y35" s="95"/>
      <c r="Z35" s="95"/>
      <c r="AA35" s="95"/>
      <c r="AB35" s="95"/>
      <c r="AC35" s="95"/>
      <c r="AD35" s="95"/>
      <c r="AE35" s="95"/>
      <c r="AF35" s="95"/>
    </row>
    <row r="36" spans="1:40" ht="15" customHeight="1">
      <c r="A36" s="264" t="s">
        <v>24</v>
      </c>
      <c r="B36" s="69"/>
      <c r="C36" s="146"/>
      <c r="D36" s="94"/>
      <c r="E36" s="95"/>
      <c r="F36" s="94"/>
      <c r="G36" s="63"/>
      <c r="H36" s="63"/>
      <c r="I36" s="63"/>
      <c r="J36" s="63"/>
      <c r="K36" s="94"/>
      <c r="L36" s="95"/>
      <c r="M36" s="267" t="s">
        <v>24</v>
      </c>
      <c r="N36" s="70"/>
      <c r="O36" s="71"/>
      <c r="P36" s="71"/>
      <c r="Q36" s="71"/>
      <c r="R36" s="71"/>
      <c r="S36" s="71"/>
      <c r="T36" s="71"/>
      <c r="U36" s="71"/>
      <c r="V36" s="71"/>
      <c r="W36" s="95"/>
      <c r="X36" s="100"/>
      <c r="Y36" s="95"/>
      <c r="Z36" s="95"/>
      <c r="AA36" s="95"/>
      <c r="AB36" s="95"/>
      <c r="AC36" s="95"/>
      <c r="AD36" s="95"/>
      <c r="AE36" s="95"/>
      <c r="AF36" s="95"/>
      <c r="AG36" s="62"/>
    </row>
    <row r="37" spans="1:40">
      <c r="A37" s="265"/>
      <c r="B37" s="65" t="s">
        <v>5</v>
      </c>
      <c r="C37" s="94">
        <v>484602.5</v>
      </c>
      <c r="D37" s="94">
        <v>369956</v>
      </c>
      <c r="E37" s="94">
        <v>19061.060000000001</v>
      </c>
      <c r="F37" s="94">
        <v>61231.83</v>
      </c>
      <c r="G37" s="94">
        <v>5076.8919999999998</v>
      </c>
      <c r="H37" s="94">
        <v>26321.18</v>
      </c>
      <c r="I37" s="94">
        <v>948.71820000000002</v>
      </c>
      <c r="J37" s="94">
        <v>2006.8109999999999</v>
      </c>
      <c r="K37" s="94">
        <v>894134</v>
      </c>
      <c r="L37" s="95"/>
      <c r="M37" s="268"/>
      <c r="N37" s="66" t="s">
        <v>5</v>
      </c>
      <c r="O37" s="71">
        <f t="shared" ref="O37:V43" si="6">C37/$K37*100</f>
        <v>54.197972563396533</v>
      </c>
      <c r="P37" s="71">
        <f t="shared" si="6"/>
        <v>41.375901151281575</v>
      </c>
      <c r="Q37" s="71">
        <f t="shared" si="6"/>
        <v>2.1317900896286242</v>
      </c>
      <c r="R37" s="71">
        <f t="shared" si="6"/>
        <v>6.8481715268628642</v>
      </c>
      <c r="S37" s="71">
        <f t="shared" si="6"/>
        <v>0.56779990471226904</v>
      </c>
      <c r="T37" s="71">
        <f t="shared" si="6"/>
        <v>2.943762344346597</v>
      </c>
      <c r="U37" s="71">
        <f t="shared" si="6"/>
        <v>0.10610470019035177</v>
      </c>
      <c r="V37" s="71">
        <f t="shared" si="6"/>
        <v>0.22444186218173115</v>
      </c>
      <c r="W37" s="95"/>
      <c r="X37" s="62"/>
      <c r="Y37" s="62"/>
      <c r="Z37" s="62"/>
      <c r="AA37" s="62"/>
      <c r="AB37" s="62"/>
      <c r="AC37" s="62"/>
      <c r="AD37" s="62"/>
      <c r="AE37" s="62"/>
      <c r="AF37" s="95"/>
      <c r="AG37" s="97"/>
      <c r="AH37" s="97"/>
      <c r="AI37" s="97"/>
      <c r="AJ37" s="97"/>
      <c r="AK37" s="97"/>
      <c r="AL37" s="97"/>
      <c r="AM37" s="97"/>
      <c r="AN37" s="97"/>
    </row>
    <row r="38" spans="1:40">
      <c r="A38" s="265"/>
      <c r="B38" s="68" t="s">
        <v>10</v>
      </c>
      <c r="C38" s="94">
        <v>30006.07</v>
      </c>
      <c r="D38" s="94">
        <v>24207</v>
      </c>
      <c r="E38" s="94">
        <v>1122.7560000000001</v>
      </c>
      <c r="F38" s="94">
        <v>2252.2840000000001</v>
      </c>
      <c r="G38" s="94">
        <v>737.39769999999999</v>
      </c>
      <c r="H38" s="94">
        <v>1223.817</v>
      </c>
      <c r="I38" s="94">
        <v>128.16849999999999</v>
      </c>
      <c r="J38" s="94">
        <v>334.64850000000001</v>
      </c>
      <c r="K38" s="94">
        <v>90489.3</v>
      </c>
      <c r="L38" s="95"/>
      <c r="M38" s="268"/>
      <c r="N38" s="68" t="s">
        <v>10</v>
      </c>
      <c r="O38" s="71">
        <f t="shared" si="6"/>
        <v>33.159799003860122</v>
      </c>
      <c r="P38" s="71">
        <f t="shared" si="6"/>
        <v>26.751229150849881</v>
      </c>
      <c r="Q38" s="71">
        <f t="shared" si="6"/>
        <v>1.240761062357649</v>
      </c>
      <c r="R38" s="71">
        <f t="shared" si="6"/>
        <v>2.4890058824634518</v>
      </c>
      <c r="S38" s="71">
        <f t="shared" si="6"/>
        <v>0.81490043574212645</v>
      </c>
      <c r="T38" s="71">
        <f t="shared" si="6"/>
        <v>1.3524438801051615</v>
      </c>
      <c r="U38" s="71">
        <f t="shared" si="6"/>
        <v>0.14163939824929575</v>
      </c>
      <c r="V38" s="71">
        <f t="shared" si="6"/>
        <v>0.36982107276771947</v>
      </c>
      <c r="W38" s="95"/>
      <c r="X38" s="62"/>
      <c r="Y38" s="62"/>
      <c r="Z38" s="62"/>
      <c r="AA38" s="62"/>
      <c r="AB38" s="62"/>
      <c r="AC38" s="62"/>
      <c r="AD38" s="62"/>
      <c r="AE38" s="62"/>
      <c r="AF38" s="95"/>
      <c r="AG38" s="97"/>
      <c r="AH38" s="97"/>
      <c r="AI38" s="97"/>
      <c r="AJ38" s="97"/>
      <c r="AK38" s="97"/>
      <c r="AL38" s="97"/>
      <c r="AM38" s="97"/>
      <c r="AN38" s="97"/>
    </row>
    <row r="39" spans="1:40">
      <c r="A39" s="266"/>
      <c r="B39" s="65" t="s">
        <v>11</v>
      </c>
      <c r="C39" s="94">
        <v>78868.42</v>
      </c>
      <c r="D39" s="94">
        <v>67000</v>
      </c>
      <c r="E39" s="94">
        <v>2372.2930000000001</v>
      </c>
      <c r="F39" s="94">
        <v>4348.0309999999999</v>
      </c>
      <c r="G39" s="94">
        <v>1819.077</v>
      </c>
      <c r="H39" s="94">
        <v>2014.933</v>
      </c>
      <c r="I39" s="94">
        <v>176.7783</v>
      </c>
      <c r="J39" s="94">
        <v>1137.3030000000001</v>
      </c>
      <c r="K39" s="94">
        <v>197136.7</v>
      </c>
      <c r="L39" s="95"/>
      <c r="M39" s="269"/>
      <c r="N39" s="66" t="s">
        <v>11</v>
      </c>
      <c r="O39" s="71">
        <f t="shared" si="6"/>
        <v>40.006969782896839</v>
      </c>
      <c r="P39" s="71">
        <f t="shared" si="6"/>
        <v>33.986568710950316</v>
      </c>
      <c r="Q39" s="71">
        <f t="shared" si="6"/>
        <v>1.2033746126418876</v>
      </c>
      <c r="R39" s="71">
        <f t="shared" si="6"/>
        <v>2.2055918558036121</v>
      </c>
      <c r="S39" s="71">
        <f t="shared" si="6"/>
        <v>0.9227490365822294</v>
      </c>
      <c r="T39" s="71">
        <f t="shared" si="6"/>
        <v>1.0220993858576306</v>
      </c>
      <c r="U39" s="71">
        <f t="shared" si="6"/>
        <v>8.9672952829178948E-2</v>
      </c>
      <c r="V39" s="71">
        <f t="shared" si="6"/>
        <v>0.57691084409955129</v>
      </c>
      <c r="W39" s="95"/>
      <c r="X39" s="62"/>
      <c r="Y39" s="62"/>
      <c r="Z39" s="62"/>
      <c r="AA39" s="62"/>
      <c r="AB39" s="62"/>
      <c r="AC39" s="62"/>
      <c r="AD39" s="62"/>
      <c r="AE39" s="62"/>
      <c r="AF39" s="95"/>
      <c r="AG39" s="97"/>
      <c r="AH39" s="97"/>
      <c r="AI39" s="97"/>
      <c r="AJ39" s="97"/>
      <c r="AK39" s="97"/>
      <c r="AL39" s="97"/>
      <c r="AM39" s="97"/>
      <c r="AN39" s="97"/>
    </row>
    <row r="40" spans="1:40" ht="15" customHeight="1">
      <c r="A40" s="264" t="s">
        <v>26</v>
      </c>
      <c r="B40" s="72"/>
      <c r="C40" s="93"/>
      <c r="D40" s="94"/>
      <c r="E40" s="94"/>
      <c r="F40" s="94"/>
      <c r="G40" s="94"/>
      <c r="H40" s="94"/>
      <c r="I40" s="94"/>
      <c r="J40" s="94"/>
      <c r="K40" s="94"/>
      <c r="L40" s="95"/>
      <c r="M40" s="267" t="s">
        <v>26</v>
      </c>
      <c r="N40" s="73"/>
      <c r="O40" s="71"/>
      <c r="P40" s="71"/>
      <c r="Q40" s="71"/>
      <c r="R40" s="71"/>
      <c r="S40" s="71"/>
      <c r="T40" s="71"/>
      <c r="U40" s="71"/>
      <c r="V40" s="71"/>
      <c r="W40" s="95"/>
      <c r="X40" s="62"/>
      <c r="Y40" s="62"/>
      <c r="Z40" s="62"/>
      <c r="AA40" s="62"/>
      <c r="AB40" s="62"/>
      <c r="AC40" s="62"/>
      <c r="AD40" s="62"/>
      <c r="AE40" s="62"/>
      <c r="AF40" s="95"/>
      <c r="AG40" s="97"/>
      <c r="AH40" s="97"/>
      <c r="AI40" s="97"/>
      <c r="AJ40" s="97"/>
      <c r="AK40" s="97"/>
      <c r="AL40" s="97"/>
      <c r="AM40" s="97"/>
      <c r="AN40" s="97"/>
    </row>
    <row r="41" spans="1:40">
      <c r="A41" s="265"/>
      <c r="B41" s="65" t="s">
        <v>5</v>
      </c>
      <c r="C41" s="94">
        <v>686511.5</v>
      </c>
      <c r="D41" s="94">
        <v>507201</v>
      </c>
      <c r="E41" s="94">
        <v>31198.74</v>
      </c>
      <c r="F41" s="94">
        <v>94003.56</v>
      </c>
      <c r="G41" s="94">
        <v>7058.375</v>
      </c>
      <c r="H41" s="94">
        <v>38939.06</v>
      </c>
      <c r="I41" s="94">
        <v>4037.547</v>
      </c>
      <c r="J41" s="94">
        <v>4073.1970000000001</v>
      </c>
      <c r="K41" s="94">
        <v>1084230</v>
      </c>
      <c r="L41" s="95"/>
      <c r="M41" s="268"/>
      <c r="N41" s="66" t="s">
        <v>5</v>
      </c>
      <c r="O41" s="71">
        <f t="shared" si="6"/>
        <v>63.317884581684702</v>
      </c>
      <c r="P41" s="71">
        <f t="shared" si="6"/>
        <v>46.779834536952492</v>
      </c>
      <c r="Q41" s="71">
        <f t="shared" si="6"/>
        <v>2.8775020060319307</v>
      </c>
      <c r="R41" s="71">
        <f t="shared" si="6"/>
        <v>8.6700755374782101</v>
      </c>
      <c r="S41" s="71">
        <f t="shared" si="6"/>
        <v>0.65100347712201279</v>
      </c>
      <c r="T41" s="71">
        <f t="shared" si="6"/>
        <v>3.5914021932615774</v>
      </c>
      <c r="U41" s="71">
        <f t="shared" si="6"/>
        <v>0.37238842312055564</v>
      </c>
      <c r="V41" s="71">
        <f t="shared" si="6"/>
        <v>0.37567647085950401</v>
      </c>
      <c r="W41" s="95"/>
      <c r="X41" s="62"/>
      <c r="Y41" s="62"/>
      <c r="Z41" s="62"/>
      <c r="AA41" s="62"/>
      <c r="AB41" s="62"/>
      <c r="AC41" s="62"/>
      <c r="AD41" s="62"/>
      <c r="AE41" s="62"/>
      <c r="AF41" s="95"/>
      <c r="AG41" s="97"/>
      <c r="AH41" s="97"/>
      <c r="AI41" s="97"/>
      <c r="AJ41" s="97"/>
      <c r="AK41" s="97"/>
      <c r="AL41" s="97"/>
      <c r="AM41" s="97"/>
      <c r="AN41" s="97"/>
    </row>
    <row r="42" spans="1:40">
      <c r="A42" s="265"/>
      <c r="B42" s="68" t="s">
        <v>10</v>
      </c>
      <c r="C42" s="94">
        <v>28934.29</v>
      </c>
      <c r="D42" s="94">
        <v>22727</v>
      </c>
      <c r="E42" s="94">
        <v>1494.777</v>
      </c>
      <c r="F42" s="94">
        <v>2227.154</v>
      </c>
      <c r="G42" s="94">
        <v>623.67460000000005</v>
      </c>
      <c r="H42" s="94">
        <v>877.65520000000004</v>
      </c>
      <c r="I42" s="94">
        <v>486.15699999999998</v>
      </c>
      <c r="J42" s="94">
        <v>497.86849999999998</v>
      </c>
      <c r="K42" s="94">
        <v>85045.02</v>
      </c>
      <c r="L42" s="95"/>
      <c r="M42" s="268"/>
      <c r="N42" s="68" t="s">
        <v>10</v>
      </c>
      <c r="O42" s="71">
        <f t="shared" si="6"/>
        <v>34.022321354031078</v>
      </c>
      <c r="P42" s="71">
        <f t="shared" si="6"/>
        <v>26.723493039333757</v>
      </c>
      <c r="Q42" s="71">
        <f t="shared" si="6"/>
        <v>1.7576302527767058</v>
      </c>
      <c r="R42" s="71">
        <f t="shared" si="6"/>
        <v>2.6187941398567487</v>
      </c>
      <c r="S42" s="71">
        <f t="shared" si="6"/>
        <v>0.73334640876091284</v>
      </c>
      <c r="T42" s="71">
        <f t="shared" si="6"/>
        <v>1.0319889395052173</v>
      </c>
      <c r="U42" s="71">
        <f t="shared" si="6"/>
        <v>0.57164664080271832</v>
      </c>
      <c r="V42" s="71">
        <f t="shared" si="6"/>
        <v>0.5854175823581439</v>
      </c>
      <c r="W42" s="95"/>
      <c r="X42" s="62"/>
      <c r="Y42" s="62"/>
      <c r="Z42" s="62"/>
      <c r="AA42" s="62"/>
      <c r="AB42" s="62"/>
      <c r="AC42" s="62"/>
      <c r="AD42" s="62"/>
      <c r="AE42" s="62"/>
      <c r="AF42" s="95"/>
      <c r="AG42" s="97"/>
      <c r="AH42" s="97"/>
      <c r="AI42" s="97"/>
      <c r="AJ42" s="97"/>
      <c r="AK42" s="97"/>
      <c r="AL42" s="97"/>
      <c r="AM42" s="97"/>
      <c r="AN42" s="97"/>
    </row>
    <row r="43" spans="1:40">
      <c r="A43" s="266"/>
      <c r="B43" s="65" t="s">
        <v>11</v>
      </c>
      <c r="C43" s="94">
        <v>102002.7</v>
      </c>
      <c r="D43" s="94">
        <v>86213</v>
      </c>
      <c r="E43" s="94">
        <v>3645.3780000000002</v>
      </c>
      <c r="F43" s="94">
        <v>6157.143</v>
      </c>
      <c r="G43" s="94">
        <v>1343.432</v>
      </c>
      <c r="H43" s="94">
        <v>2251.34</v>
      </c>
      <c r="I43" s="94">
        <v>550.59270000000004</v>
      </c>
      <c r="J43" s="94">
        <v>1841.8230000000001</v>
      </c>
      <c r="K43" s="94">
        <v>254414.9</v>
      </c>
      <c r="L43" s="95"/>
      <c r="M43" s="269"/>
      <c r="N43" s="66" t="s">
        <v>11</v>
      </c>
      <c r="O43" s="71">
        <f t="shared" si="6"/>
        <v>40.09305272607854</v>
      </c>
      <c r="P43" s="71">
        <f t="shared" si="6"/>
        <v>33.886773141038518</v>
      </c>
      <c r="Q43" s="71">
        <f t="shared" si="6"/>
        <v>1.4328476830562991</v>
      </c>
      <c r="R43" s="71">
        <f t="shared" si="6"/>
        <v>2.4201188688241135</v>
      </c>
      <c r="S43" s="71">
        <f t="shared" si="6"/>
        <v>0.52804768903079191</v>
      </c>
      <c r="T43" s="71">
        <f t="shared" si="6"/>
        <v>0.88490886343527841</v>
      </c>
      <c r="U43" s="71">
        <f t="shared" si="6"/>
        <v>0.21641527284762019</v>
      </c>
      <c r="V43" s="71">
        <f t="shared" si="6"/>
        <v>0.72394462745696109</v>
      </c>
      <c r="W43" s="95"/>
      <c r="X43" s="62"/>
      <c r="Y43" s="62"/>
      <c r="Z43" s="62"/>
      <c r="AA43" s="62"/>
      <c r="AB43" s="62"/>
      <c r="AC43" s="62"/>
      <c r="AD43" s="62"/>
      <c r="AE43" s="62"/>
      <c r="AF43" s="95"/>
      <c r="AG43" s="97"/>
      <c r="AH43" s="97"/>
      <c r="AI43" s="97"/>
      <c r="AJ43" s="97"/>
      <c r="AK43" s="97"/>
      <c r="AL43" s="97"/>
      <c r="AM43" s="97"/>
      <c r="AN43" s="97"/>
    </row>
    <row r="44" spans="1:40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W44" s="95"/>
      <c r="X44" s="62"/>
      <c r="Y44" s="62"/>
      <c r="Z44" s="62"/>
      <c r="AA44" s="62"/>
      <c r="AB44" s="62"/>
      <c r="AC44" s="62"/>
      <c r="AD44" s="62"/>
      <c r="AE44" s="62"/>
      <c r="AF44" s="95"/>
    </row>
    <row r="46" spans="1:40" ht="12.75" customHeight="1">
      <c r="A46" s="260" t="s">
        <v>103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95"/>
      <c r="L46" s="95"/>
      <c r="M46" s="260" t="s">
        <v>103</v>
      </c>
      <c r="N46" s="249"/>
      <c r="O46" s="249"/>
      <c r="P46" s="249"/>
      <c r="Q46" s="249"/>
      <c r="R46" s="249"/>
      <c r="S46" s="249"/>
      <c r="T46" s="249"/>
      <c r="U46" s="249"/>
      <c r="V46" s="249"/>
      <c r="W46" s="95"/>
      <c r="X46" s="95"/>
      <c r="Y46" s="95"/>
      <c r="Z46" s="95"/>
      <c r="AA46" s="95"/>
      <c r="AB46" s="95"/>
      <c r="AC46" s="95"/>
      <c r="AD46" s="95"/>
      <c r="AE46" s="95"/>
      <c r="AF46" s="95"/>
    </row>
    <row r="47" spans="1:40" ht="24" customHeight="1">
      <c r="A47" s="272" t="s">
        <v>1</v>
      </c>
      <c r="B47" s="274" t="s">
        <v>2</v>
      </c>
      <c r="C47" s="252" t="s">
        <v>14</v>
      </c>
      <c r="D47" s="252" t="s">
        <v>94</v>
      </c>
      <c r="E47" s="254" t="s">
        <v>95</v>
      </c>
      <c r="F47" s="255"/>
      <c r="G47" s="254" t="s">
        <v>96</v>
      </c>
      <c r="H47" s="255"/>
      <c r="I47" s="254" t="s">
        <v>97</v>
      </c>
      <c r="J47" s="255"/>
      <c r="K47" s="258" t="s">
        <v>19</v>
      </c>
      <c r="L47" s="95"/>
      <c r="M47" s="272" t="s">
        <v>1</v>
      </c>
      <c r="N47" s="270" t="s">
        <v>2</v>
      </c>
      <c r="O47" s="245" t="s">
        <v>14</v>
      </c>
      <c r="P47" s="245" t="s">
        <v>94</v>
      </c>
      <c r="Q47" s="247" t="s">
        <v>95</v>
      </c>
      <c r="R47" s="248"/>
      <c r="S47" s="247" t="s">
        <v>96</v>
      </c>
      <c r="T47" s="248"/>
      <c r="U47" s="247" t="s">
        <v>97</v>
      </c>
      <c r="V47" s="248"/>
      <c r="W47" s="95"/>
      <c r="X47" s="95"/>
      <c r="Y47" s="95"/>
      <c r="Z47" s="95"/>
      <c r="AA47" s="95"/>
      <c r="AB47" s="95"/>
      <c r="AC47" s="95"/>
      <c r="AD47" s="95"/>
      <c r="AE47" s="95"/>
      <c r="AF47" s="95"/>
    </row>
    <row r="48" spans="1:40">
      <c r="A48" s="273"/>
      <c r="B48" s="275"/>
      <c r="C48" s="253"/>
      <c r="D48" s="253"/>
      <c r="E48" s="63" t="s">
        <v>20</v>
      </c>
      <c r="F48" s="63" t="s">
        <v>21</v>
      </c>
      <c r="G48" s="63" t="s">
        <v>20</v>
      </c>
      <c r="H48" s="63" t="s">
        <v>21</v>
      </c>
      <c r="I48" s="63" t="s">
        <v>20</v>
      </c>
      <c r="J48" s="63" t="s">
        <v>21</v>
      </c>
      <c r="K48" s="259"/>
      <c r="L48" s="95"/>
      <c r="M48" s="273"/>
      <c r="N48" s="271"/>
      <c r="O48" s="246"/>
      <c r="P48" s="246"/>
      <c r="Q48" s="64" t="s">
        <v>20</v>
      </c>
      <c r="R48" s="64" t="s">
        <v>21</v>
      </c>
      <c r="S48" s="64" t="s">
        <v>20</v>
      </c>
      <c r="T48" s="64" t="s">
        <v>21</v>
      </c>
      <c r="U48" s="64" t="s">
        <v>20</v>
      </c>
      <c r="V48" s="64" t="s">
        <v>21</v>
      </c>
      <c r="W48" s="95"/>
      <c r="X48" s="95"/>
      <c r="Y48" s="95"/>
      <c r="Z48" s="95"/>
      <c r="AA48" s="95"/>
      <c r="AB48" s="95"/>
      <c r="AC48" s="95"/>
      <c r="AD48" s="95"/>
      <c r="AE48" s="95"/>
      <c r="AF48" s="95"/>
    </row>
    <row r="49" spans="1:40">
      <c r="A49" s="276" t="s">
        <v>5</v>
      </c>
      <c r="B49" s="65"/>
      <c r="C49" s="94"/>
      <c r="D49" s="94"/>
      <c r="E49" s="94"/>
      <c r="F49" s="94"/>
      <c r="G49" s="94"/>
      <c r="H49" s="94"/>
      <c r="I49" s="94"/>
      <c r="J49" s="94"/>
      <c r="K49" s="94"/>
      <c r="L49" s="95"/>
      <c r="M49" s="279" t="s">
        <v>5</v>
      </c>
      <c r="N49" s="66"/>
      <c r="O49" s="67"/>
      <c r="P49" s="67"/>
      <c r="Q49" s="67"/>
      <c r="R49" s="67"/>
      <c r="S49" s="67"/>
      <c r="T49" s="67"/>
      <c r="U49" s="67"/>
      <c r="V49" s="67"/>
      <c r="W49" s="95"/>
      <c r="X49" s="100"/>
      <c r="Y49" s="95"/>
      <c r="Z49" s="95"/>
      <c r="AA49" s="95"/>
      <c r="AB49" s="95"/>
      <c r="AC49" s="95"/>
      <c r="AD49" s="95"/>
      <c r="AE49" s="95"/>
      <c r="AF49" s="95"/>
      <c r="AG49" s="62"/>
    </row>
    <row r="50" spans="1:40">
      <c r="A50" s="277"/>
      <c r="B50" s="68" t="s">
        <v>7</v>
      </c>
      <c r="C50" s="94">
        <v>709579.3</v>
      </c>
      <c r="D50" s="94">
        <v>606828</v>
      </c>
      <c r="E50" s="94">
        <v>12833.74</v>
      </c>
      <c r="F50" s="94">
        <v>54328.46</v>
      </c>
      <c r="G50" s="94">
        <v>3567.9639999999999</v>
      </c>
      <c r="H50" s="94">
        <v>29063.65</v>
      </c>
      <c r="I50" s="94">
        <v>1347.519</v>
      </c>
      <c r="J50" s="94">
        <v>1609.9349999999999</v>
      </c>
      <c r="K50" s="94">
        <v>887202.9</v>
      </c>
      <c r="L50" s="95"/>
      <c r="M50" s="280"/>
      <c r="N50" s="68" t="s">
        <v>7</v>
      </c>
      <c r="O50" s="67">
        <f>C50/$K50*100</f>
        <v>79.979371122434344</v>
      </c>
      <c r="P50" s="67">
        <f t="shared" ref="P50:V60" si="7">D50/$K50*100</f>
        <v>68.397882829282906</v>
      </c>
      <c r="Q50" s="67">
        <f t="shared" si="7"/>
        <v>1.4465394556307243</v>
      </c>
      <c r="R50" s="67">
        <f t="shared" si="7"/>
        <v>6.1235665483059174</v>
      </c>
      <c r="S50" s="67">
        <f t="shared" si="7"/>
        <v>0.40215873956228043</v>
      </c>
      <c r="T50" s="67">
        <f t="shared" si="7"/>
        <v>3.2758740982474248</v>
      </c>
      <c r="U50" s="67">
        <f t="shared" si="7"/>
        <v>0.15188397152443933</v>
      </c>
      <c r="V50" s="67">
        <f t="shared" si="7"/>
        <v>0.18146187303941408</v>
      </c>
      <c r="W50" s="95"/>
      <c r="X50" s="62"/>
      <c r="Y50" s="62"/>
      <c r="Z50" s="62"/>
      <c r="AA50" s="62"/>
      <c r="AB50" s="62"/>
      <c r="AC50" s="62"/>
      <c r="AD50" s="62"/>
      <c r="AE50" s="62"/>
      <c r="AF50" s="95"/>
      <c r="AG50" s="97"/>
      <c r="AH50" s="97"/>
      <c r="AI50" s="97"/>
      <c r="AJ50" s="97"/>
      <c r="AK50" s="97"/>
      <c r="AL50" s="97"/>
      <c r="AM50" s="97"/>
      <c r="AN50" s="97"/>
    </row>
    <row r="51" spans="1:40">
      <c r="A51" s="277"/>
      <c r="B51" s="68" t="s">
        <v>8</v>
      </c>
      <c r="C51" s="94">
        <v>6976.2439999999997</v>
      </c>
      <c r="D51" s="94">
        <v>5645</v>
      </c>
      <c r="E51" s="94">
        <v>573.56790000000001</v>
      </c>
      <c r="F51" s="94">
        <v>187.15129999999999</v>
      </c>
      <c r="G51" s="94">
        <v>157.53479999999999</v>
      </c>
      <c r="H51" s="94">
        <v>116.3969</v>
      </c>
      <c r="I51" s="94">
        <v>201.72620000000001</v>
      </c>
      <c r="J51" s="94">
        <v>94.866870000000006</v>
      </c>
      <c r="K51" s="94">
        <v>63600.13</v>
      </c>
      <c r="L51" s="95"/>
      <c r="M51" s="280"/>
      <c r="N51" s="68" t="s">
        <v>8</v>
      </c>
      <c r="O51" s="67">
        <f t="shared" ref="O51:O60" si="8">C51/$K51*100</f>
        <v>10.968914686180673</v>
      </c>
      <c r="P51" s="67">
        <f t="shared" si="7"/>
        <v>8.8757680212288879</v>
      </c>
      <c r="Q51" s="67">
        <f t="shared" si="7"/>
        <v>0.90183447738235756</v>
      </c>
      <c r="R51" s="67">
        <f t="shared" si="7"/>
        <v>0.29426244883461716</v>
      </c>
      <c r="S51" s="67">
        <f t="shared" si="7"/>
        <v>0.24769572011881105</v>
      </c>
      <c r="T51" s="67">
        <f t="shared" si="7"/>
        <v>0.18301361962624918</v>
      </c>
      <c r="U51" s="67">
        <f t="shared" si="7"/>
        <v>0.31717891142675336</v>
      </c>
      <c r="V51" s="67">
        <f t="shared" si="7"/>
        <v>0.14916144039328225</v>
      </c>
      <c r="W51" s="95"/>
      <c r="X51" s="62"/>
      <c r="Y51" s="62"/>
      <c r="Z51" s="62"/>
      <c r="AA51" s="62"/>
      <c r="AB51" s="62"/>
      <c r="AC51" s="62"/>
      <c r="AD51" s="62"/>
      <c r="AE51" s="62"/>
      <c r="AF51" s="95"/>
      <c r="AG51" s="97"/>
      <c r="AH51" s="97"/>
      <c r="AI51" s="97"/>
      <c r="AJ51" s="97"/>
      <c r="AK51" s="97"/>
      <c r="AL51" s="97"/>
      <c r="AM51" s="97"/>
      <c r="AN51" s="97"/>
    </row>
    <row r="52" spans="1:40">
      <c r="A52" s="278"/>
      <c r="B52" s="68" t="s">
        <v>9</v>
      </c>
      <c r="C52" s="94">
        <v>517751.8</v>
      </c>
      <c r="D52" s="94">
        <v>315417</v>
      </c>
      <c r="E52" s="94">
        <v>38894.080000000002</v>
      </c>
      <c r="F52" s="94">
        <v>107610.6</v>
      </c>
      <c r="G52" s="94">
        <v>8886.0560000000005</v>
      </c>
      <c r="H52" s="94">
        <v>38700.74</v>
      </c>
      <c r="I52" s="94">
        <v>3677.1819999999998</v>
      </c>
      <c r="J52" s="94">
        <v>4566.1419999999998</v>
      </c>
      <c r="K52" s="94">
        <v>1153550</v>
      </c>
      <c r="L52" s="95"/>
      <c r="M52" s="281"/>
      <c r="N52" s="68" t="s">
        <v>9</v>
      </c>
      <c r="O52" s="67">
        <f t="shared" si="8"/>
        <v>44.883342724632655</v>
      </c>
      <c r="P52" s="67">
        <f t="shared" si="7"/>
        <v>27.343158077239828</v>
      </c>
      <c r="Q52" s="67">
        <f t="shared" si="7"/>
        <v>3.371685665987604</v>
      </c>
      <c r="R52" s="67">
        <f t="shared" si="7"/>
        <v>9.3286463525638261</v>
      </c>
      <c r="S52" s="67">
        <f t="shared" si="7"/>
        <v>0.77032256945949473</v>
      </c>
      <c r="T52" s="67">
        <f t="shared" si="7"/>
        <v>3.3549252308092408</v>
      </c>
      <c r="U52" s="67">
        <f t="shared" si="7"/>
        <v>0.31877092453729788</v>
      </c>
      <c r="V52" s="67">
        <f t="shared" si="7"/>
        <v>0.39583390403536911</v>
      </c>
      <c r="W52" s="95"/>
      <c r="X52" s="62"/>
      <c r="Y52" s="62"/>
      <c r="Z52" s="62"/>
      <c r="AA52" s="62"/>
      <c r="AB52" s="62"/>
      <c r="AC52" s="62"/>
      <c r="AD52" s="62"/>
      <c r="AE52" s="62"/>
      <c r="AF52" s="95"/>
      <c r="AG52" s="97"/>
      <c r="AH52" s="97"/>
      <c r="AI52" s="97"/>
      <c r="AJ52" s="97"/>
      <c r="AK52" s="97"/>
      <c r="AL52" s="97"/>
      <c r="AM52" s="97"/>
      <c r="AN52" s="97"/>
    </row>
    <row r="53" spans="1:40">
      <c r="A53" s="264" t="s">
        <v>10</v>
      </c>
      <c r="B53" s="65"/>
      <c r="C53" s="94"/>
      <c r="D53" s="94"/>
      <c r="E53" s="94"/>
      <c r="F53" s="94"/>
      <c r="G53" s="94"/>
      <c r="H53" s="94"/>
      <c r="I53" s="94"/>
      <c r="J53" s="94"/>
      <c r="K53" s="94"/>
      <c r="L53" s="95"/>
      <c r="M53" s="267" t="s">
        <v>10</v>
      </c>
      <c r="N53" s="66"/>
      <c r="O53" s="67"/>
      <c r="P53" s="67"/>
      <c r="Q53" s="67"/>
      <c r="R53" s="67"/>
      <c r="S53" s="67"/>
      <c r="T53" s="67"/>
      <c r="U53" s="67"/>
      <c r="V53" s="67"/>
      <c r="W53" s="95"/>
      <c r="X53" s="62"/>
      <c r="Y53" s="62"/>
      <c r="Z53" s="62"/>
      <c r="AA53" s="62"/>
      <c r="AB53" s="62"/>
      <c r="AC53" s="62"/>
      <c r="AD53" s="62"/>
      <c r="AE53" s="62"/>
      <c r="AF53" s="95"/>
      <c r="AG53" s="97"/>
      <c r="AH53" s="97"/>
      <c r="AI53" s="97"/>
      <c r="AJ53" s="97"/>
      <c r="AK53" s="97"/>
      <c r="AL53" s="97"/>
      <c r="AM53" s="97"/>
      <c r="AN53" s="97"/>
    </row>
    <row r="54" spans="1:40">
      <c r="A54" s="265"/>
      <c r="B54" s="68" t="s">
        <v>7</v>
      </c>
      <c r="C54" s="94">
        <v>31905.66</v>
      </c>
      <c r="D54" s="94">
        <v>28201</v>
      </c>
      <c r="E54" s="94">
        <v>586.3569</v>
      </c>
      <c r="F54" s="94">
        <v>1667.2809999999999</v>
      </c>
      <c r="G54" s="94">
        <v>244.4264</v>
      </c>
      <c r="H54" s="94">
        <v>869.6481</v>
      </c>
      <c r="I54" s="94">
        <v>170.6626</v>
      </c>
      <c r="J54" s="94">
        <v>166.28559999999999</v>
      </c>
      <c r="K54" s="94">
        <v>65766.87</v>
      </c>
      <c r="L54" s="95"/>
      <c r="M54" s="268"/>
      <c r="N54" s="68" t="s">
        <v>7</v>
      </c>
      <c r="O54" s="67">
        <f t="shared" si="8"/>
        <v>48.513271195664323</v>
      </c>
      <c r="P54" s="67">
        <f t="shared" si="7"/>
        <v>42.880252625676121</v>
      </c>
      <c r="Q54" s="67">
        <f t="shared" si="7"/>
        <v>0.8915688096453428</v>
      </c>
      <c r="R54" s="67">
        <f t="shared" si="7"/>
        <v>2.535138132619053</v>
      </c>
      <c r="S54" s="67">
        <f t="shared" si="7"/>
        <v>0.37165582002001923</v>
      </c>
      <c r="T54" s="67">
        <f t="shared" si="7"/>
        <v>1.3223194292202138</v>
      </c>
      <c r="U54" s="67">
        <f t="shared" si="7"/>
        <v>0.25949630870375923</v>
      </c>
      <c r="V54" s="67">
        <f t="shared" si="7"/>
        <v>0.25284098209326367</v>
      </c>
      <c r="W54" s="95"/>
      <c r="X54" s="62"/>
      <c r="Y54" s="62"/>
      <c r="Z54" s="62"/>
      <c r="AA54" s="62"/>
      <c r="AB54" s="62"/>
      <c r="AC54" s="62"/>
      <c r="AD54" s="62"/>
      <c r="AE54" s="62"/>
      <c r="AF54" s="95"/>
      <c r="AG54" s="97"/>
      <c r="AH54" s="97"/>
      <c r="AI54" s="97"/>
      <c r="AJ54" s="97"/>
      <c r="AK54" s="97"/>
      <c r="AL54" s="97"/>
      <c r="AM54" s="97"/>
      <c r="AN54" s="97"/>
    </row>
    <row r="55" spans="1:40">
      <c r="A55" s="265"/>
      <c r="B55" s="68" t="s">
        <v>8</v>
      </c>
      <c r="C55" s="94">
        <v>2495.0929999999998</v>
      </c>
      <c r="D55" s="94">
        <v>1947</v>
      </c>
      <c r="E55" s="94">
        <v>123.6606</v>
      </c>
      <c r="F55" s="94">
        <v>71.806139999999999</v>
      </c>
      <c r="G55" s="94">
        <v>210.85669999999999</v>
      </c>
      <c r="H55" s="94">
        <v>60.403230000000001</v>
      </c>
      <c r="I55" s="94">
        <v>45.758740000000003</v>
      </c>
      <c r="J55" s="94">
        <v>35.607799999999997</v>
      </c>
      <c r="K55" s="94">
        <v>20794.580000000002</v>
      </c>
      <c r="L55" s="95"/>
      <c r="M55" s="268"/>
      <c r="N55" s="68" t="s">
        <v>8</v>
      </c>
      <c r="O55" s="67">
        <f t="shared" si="8"/>
        <v>11.998766024608333</v>
      </c>
      <c r="P55" s="67">
        <f t="shared" si="7"/>
        <v>9.3630167091617125</v>
      </c>
      <c r="Q55" s="67">
        <f t="shared" si="7"/>
        <v>0.59467707450691476</v>
      </c>
      <c r="R55" s="67">
        <f t="shared" si="7"/>
        <v>0.34531180721130217</v>
      </c>
      <c r="S55" s="67">
        <f t="shared" si="7"/>
        <v>1.0139983591878268</v>
      </c>
      <c r="T55" s="67">
        <f t="shared" si="7"/>
        <v>0.29047583553021988</v>
      </c>
      <c r="U55" s="67">
        <f t="shared" si="7"/>
        <v>0.22005128259382972</v>
      </c>
      <c r="V55" s="67">
        <f t="shared" si="7"/>
        <v>0.17123596629506341</v>
      </c>
      <c r="W55" s="95"/>
      <c r="X55" s="62"/>
      <c r="Y55" s="62"/>
      <c r="Z55" s="62"/>
      <c r="AA55" s="62"/>
      <c r="AB55" s="62"/>
      <c r="AC55" s="62"/>
      <c r="AD55" s="62"/>
      <c r="AE55" s="62"/>
      <c r="AF55" s="95"/>
      <c r="AG55" s="97"/>
      <c r="AH55" s="97"/>
      <c r="AI55" s="97"/>
      <c r="AJ55" s="97"/>
      <c r="AK55" s="97"/>
      <c r="AL55" s="97"/>
      <c r="AM55" s="97"/>
      <c r="AN55" s="97"/>
    </row>
    <row r="56" spans="1:40">
      <c r="A56" s="266"/>
      <c r="B56" s="68" t="s">
        <v>9</v>
      </c>
      <c r="C56" s="94">
        <v>33007.129999999997</v>
      </c>
      <c r="D56" s="94">
        <v>24312</v>
      </c>
      <c r="E56" s="94">
        <v>2070.1959999999999</v>
      </c>
      <c r="F56" s="94">
        <v>3211.5839999999998</v>
      </c>
      <c r="G56" s="94">
        <v>963.99810000000002</v>
      </c>
      <c r="H56" s="94">
        <v>1357.14</v>
      </c>
      <c r="I56" s="94">
        <v>434.91160000000002</v>
      </c>
      <c r="J56" s="94">
        <v>657.30259999999998</v>
      </c>
      <c r="K56" s="94">
        <v>109009.2</v>
      </c>
      <c r="L56" s="95"/>
      <c r="M56" s="269"/>
      <c r="N56" s="68" t="s">
        <v>9</v>
      </c>
      <c r="O56" s="67">
        <f t="shared" si="8"/>
        <v>30.279214965342373</v>
      </c>
      <c r="P56" s="67">
        <f t="shared" si="7"/>
        <v>22.302704725839654</v>
      </c>
      <c r="Q56" s="67">
        <f t="shared" si="7"/>
        <v>1.8991020941351739</v>
      </c>
      <c r="R56" s="67">
        <f t="shared" si="7"/>
        <v>2.9461586728459617</v>
      </c>
      <c r="S56" s="67">
        <f t="shared" si="7"/>
        <v>0.88432728613731681</v>
      </c>
      <c r="T56" s="67">
        <f t="shared" si="7"/>
        <v>1.244977488138616</v>
      </c>
      <c r="U56" s="67">
        <f t="shared" si="7"/>
        <v>0.39896779354403117</v>
      </c>
      <c r="V56" s="67">
        <f t="shared" si="7"/>
        <v>0.60297901461528014</v>
      </c>
      <c r="W56" s="95"/>
      <c r="X56" s="62"/>
      <c r="Y56" s="62"/>
      <c r="Z56" s="62"/>
      <c r="AA56" s="62"/>
      <c r="AB56" s="62"/>
      <c r="AC56" s="62"/>
      <c r="AD56" s="62"/>
      <c r="AE56" s="62"/>
      <c r="AF56" s="95"/>
      <c r="AG56" s="97"/>
      <c r="AH56" s="97"/>
      <c r="AI56" s="97"/>
      <c r="AJ56" s="97"/>
      <c r="AK56" s="97"/>
      <c r="AL56" s="97"/>
      <c r="AM56" s="97"/>
      <c r="AN56" s="97"/>
    </row>
    <row r="57" spans="1:40">
      <c r="A57" s="276" t="s">
        <v>11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5"/>
      <c r="M57" s="279" t="s">
        <v>11</v>
      </c>
      <c r="N57" s="67"/>
      <c r="O57" s="67"/>
      <c r="P57" s="67"/>
      <c r="Q57" s="67"/>
      <c r="R57" s="67"/>
      <c r="S57" s="67"/>
      <c r="T57" s="67"/>
      <c r="U57" s="67"/>
      <c r="V57" s="67"/>
      <c r="W57" s="95"/>
      <c r="X57" s="62"/>
      <c r="Y57" s="62"/>
      <c r="Z57" s="62"/>
      <c r="AA57" s="62"/>
      <c r="AB57" s="62"/>
      <c r="AC57" s="62"/>
      <c r="AD57" s="62"/>
      <c r="AE57" s="62"/>
      <c r="AF57" s="95"/>
      <c r="AG57" s="97"/>
      <c r="AH57" s="97"/>
      <c r="AI57" s="97"/>
      <c r="AJ57" s="97"/>
      <c r="AK57" s="97"/>
      <c r="AL57" s="97"/>
      <c r="AM57" s="97"/>
      <c r="AN57" s="97"/>
    </row>
    <row r="58" spans="1:40">
      <c r="A58" s="277"/>
      <c r="B58" s="68" t="s">
        <v>7</v>
      </c>
      <c r="C58" s="94">
        <v>67906.19</v>
      </c>
      <c r="D58" s="94">
        <v>62803</v>
      </c>
      <c r="E58" s="94">
        <v>1008.255</v>
      </c>
      <c r="F58" s="94">
        <v>2327.8139999999999</v>
      </c>
      <c r="G58" s="94">
        <v>379.1123</v>
      </c>
      <c r="H58" s="94">
        <v>780.774</v>
      </c>
      <c r="I58" s="94">
        <v>136.73599999999999</v>
      </c>
      <c r="J58" s="94">
        <v>470.50040000000001</v>
      </c>
      <c r="K58" s="94">
        <v>123957.8</v>
      </c>
      <c r="L58" s="95"/>
      <c r="M58" s="280"/>
      <c r="N58" s="68" t="s">
        <v>7</v>
      </c>
      <c r="O58" s="67">
        <f t="shared" si="8"/>
        <v>54.781699901095372</v>
      </c>
      <c r="P58" s="67">
        <f t="shared" si="7"/>
        <v>50.664823028482274</v>
      </c>
      <c r="Q58" s="67">
        <f t="shared" si="7"/>
        <v>0.8133856844829449</v>
      </c>
      <c r="R58" s="67">
        <f t="shared" si="7"/>
        <v>1.8779084494884548</v>
      </c>
      <c r="S58" s="67">
        <f t="shared" si="7"/>
        <v>0.30583980999985483</v>
      </c>
      <c r="T58" s="67">
        <f t="shared" si="7"/>
        <v>0.62987081087273245</v>
      </c>
      <c r="U58" s="67">
        <f t="shared" si="7"/>
        <v>0.11030850821811938</v>
      </c>
      <c r="V58" s="67">
        <f t="shared" si="7"/>
        <v>0.37956498098546443</v>
      </c>
      <c r="W58" s="95"/>
      <c r="X58" s="62"/>
      <c r="Y58" s="62"/>
      <c r="Z58" s="62"/>
      <c r="AA58" s="62"/>
      <c r="AB58" s="62"/>
      <c r="AC58" s="62"/>
      <c r="AD58" s="62"/>
      <c r="AE58" s="62"/>
      <c r="AF58" s="95"/>
      <c r="AG58" s="97"/>
      <c r="AH58" s="97"/>
      <c r="AI58" s="97"/>
      <c r="AJ58" s="97"/>
      <c r="AK58" s="97"/>
      <c r="AL58" s="97"/>
      <c r="AM58" s="97"/>
      <c r="AN58" s="97"/>
    </row>
    <row r="59" spans="1:40">
      <c r="A59" s="277"/>
      <c r="B59" s="68" t="s">
        <v>8</v>
      </c>
      <c r="C59" s="94">
        <v>28547.4</v>
      </c>
      <c r="D59" s="94">
        <v>25241</v>
      </c>
      <c r="E59" s="94">
        <v>721.56079999999997</v>
      </c>
      <c r="F59" s="94">
        <v>781.32230000000004</v>
      </c>
      <c r="G59" s="94">
        <v>1055.47</v>
      </c>
      <c r="H59" s="94">
        <v>477.48579999999998</v>
      </c>
      <c r="I59" s="94">
        <v>84.771190000000004</v>
      </c>
      <c r="J59" s="94">
        <v>185.79300000000001</v>
      </c>
      <c r="K59" s="94">
        <v>107298.7</v>
      </c>
      <c r="L59" s="95"/>
      <c r="M59" s="280"/>
      <c r="N59" s="68" t="s">
        <v>8</v>
      </c>
      <c r="O59" s="67">
        <f t="shared" si="8"/>
        <v>26.605541353250324</v>
      </c>
      <c r="P59" s="67">
        <f t="shared" si="7"/>
        <v>23.524050151586177</v>
      </c>
      <c r="Q59" s="67">
        <f t="shared" si="7"/>
        <v>0.67247860412101912</v>
      </c>
      <c r="R59" s="67">
        <f t="shared" si="7"/>
        <v>0.72817499186849433</v>
      </c>
      <c r="S59" s="67">
        <f t="shared" si="7"/>
        <v>0.98367454591714532</v>
      </c>
      <c r="T59" s="67">
        <f t="shared" si="7"/>
        <v>0.44500613707342213</v>
      </c>
      <c r="U59" s="67">
        <f t="shared" si="7"/>
        <v>7.9004862127872943E-2</v>
      </c>
      <c r="V59" s="67">
        <f t="shared" si="7"/>
        <v>0.17315494036740428</v>
      </c>
      <c r="W59" s="95"/>
      <c r="X59" s="62"/>
      <c r="Y59" s="62"/>
      <c r="Z59" s="62"/>
      <c r="AA59" s="62"/>
      <c r="AB59" s="62"/>
      <c r="AC59" s="62"/>
      <c r="AD59" s="62"/>
      <c r="AE59" s="62"/>
      <c r="AF59" s="95"/>
      <c r="AG59" s="97"/>
      <c r="AH59" s="97"/>
      <c r="AI59" s="97"/>
      <c r="AJ59" s="97"/>
      <c r="AK59" s="97"/>
      <c r="AL59" s="97"/>
      <c r="AM59" s="97"/>
      <c r="AN59" s="97"/>
    </row>
    <row r="60" spans="1:40">
      <c r="A60" s="278"/>
      <c r="B60" s="68" t="s">
        <v>9</v>
      </c>
      <c r="C60" s="94">
        <v>99670</v>
      </c>
      <c r="D60" s="94">
        <v>79102</v>
      </c>
      <c r="E60" s="94">
        <v>4585.6660000000002</v>
      </c>
      <c r="F60" s="94">
        <v>8011.5330000000004</v>
      </c>
      <c r="G60" s="94">
        <v>1833.2170000000001</v>
      </c>
      <c r="H60" s="94">
        <v>3195.616</v>
      </c>
      <c r="I60" s="94">
        <v>543.45860000000005</v>
      </c>
      <c r="J60" s="94">
        <v>2398.5129999999999</v>
      </c>
      <c r="K60" s="94">
        <v>257583</v>
      </c>
      <c r="L60" s="95"/>
      <c r="M60" s="281"/>
      <c r="N60" s="68" t="s">
        <v>9</v>
      </c>
      <c r="O60" s="67">
        <f t="shared" si="8"/>
        <v>38.694323771366903</v>
      </c>
      <c r="P60" s="67">
        <f t="shared" si="7"/>
        <v>30.709324761339062</v>
      </c>
      <c r="Q60" s="67">
        <f t="shared" si="7"/>
        <v>1.780267331306802</v>
      </c>
      <c r="R60" s="67">
        <f t="shared" si="7"/>
        <v>3.110272417046156</v>
      </c>
      <c r="S60" s="67">
        <f t="shared" si="7"/>
        <v>0.71169952986027807</v>
      </c>
      <c r="T60" s="67">
        <f t="shared" si="7"/>
        <v>1.2406160344432668</v>
      </c>
      <c r="U60" s="67">
        <f t="shared" si="7"/>
        <v>0.21098387704157495</v>
      </c>
      <c r="V60" s="67">
        <f t="shared" si="7"/>
        <v>0.93116121793751927</v>
      </c>
      <c r="W60" s="95"/>
      <c r="X60" s="62"/>
      <c r="Y60" s="62"/>
      <c r="Z60" s="62"/>
      <c r="AA60" s="62"/>
      <c r="AB60" s="62"/>
      <c r="AC60" s="62"/>
      <c r="AD60" s="62"/>
      <c r="AE60" s="62"/>
      <c r="AF60" s="95"/>
      <c r="AG60" s="97"/>
      <c r="AH60" s="97"/>
      <c r="AI60" s="97"/>
      <c r="AJ60" s="97"/>
      <c r="AK60" s="97"/>
      <c r="AL60" s="97"/>
      <c r="AM60" s="97"/>
      <c r="AN60" s="97"/>
    </row>
    <row r="61" spans="1:40" s="95" customFormat="1">
      <c r="A61" s="116"/>
      <c r="B61" s="117"/>
      <c r="M61" s="118"/>
      <c r="N61" s="117"/>
      <c r="O61" s="62"/>
      <c r="P61" s="62"/>
      <c r="Q61" s="62"/>
      <c r="R61" s="62"/>
      <c r="S61" s="62"/>
      <c r="T61" s="62"/>
      <c r="U61" s="62"/>
      <c r="V61" s="62"/>
      <c r="X61" s="62"/>
      <c r="Y61" s="62"/>
      <c r="Z61" s="62"/>
      <c r="AA61" s="62"/>
      <c r="AB61" s="62"/>
      <c r="AC61" s="62"/>
      <c r="AD61" s="62"/>
      <c r="AE61" s="62"/>
      <c r="AG61" s="97"/>
      <c r="AH61" s="97"/>
      <c r="AI61" s="97"/>
      <c r="AJ61" s="97"/>
      <c r="AK61" s="97"/>
      <c r="AL61" s="97"/>
      <c r="AM61" s="97"/>
      <c r="AN61" s="97"/>
    </row>
    <row r="63" spans="1:40" ht="12.75" customHeight="1">
      <c r="A63" s="260" t="s">
        <v>104</v>
      </c>
      <c r="B63" s="249"/>
      <c r="C63" s="249"/>
      <c r="D63" s="249"/>
      <c r="E63" s="249"/>
      <c r="F63" s="249"/>
      <c r="G63" s="249"/>
      <c r="H63" s="249"/>
      <c r="I63" s="249"/>
      <c r="J63" s="249"/>
      <c r="K63" s="95"/>
      <c r="L63" s="95"/>
      <c r="M63" s="260" t="s">
        <v>104</v>
      </c>
      <c r="N63" s="249"/>
      <c r="O63" s="249"/>
      <c r="P63" s="249"/>
      <c r="Q63" s="249"/>
      <c r="R63" s="249"/>
      <c r="S63" s="249"/>
      <c r="T63" s="249"/>
      <c r="U63" s="249"/>
      <c r="V63" s="249"/>
      <c r="W63" s="95"/>
      <c r="X63" s="95"/>
      <c r="Y63" s="95"/>
      <c r="Z63" s="95"/>
      <c r="AA63" s="95"/>
      <c r="AB63" s="95"/>
      <c r="AC63" s="95"/>
      <c r="AD63" s="95"/>
      <c r="AE63" s="95"/>
      <c r="AF63" s="95"/>
    </row>
    <row r="64" spans="1:40" ht="24" customHeight="1">
      <c r="A64" s="272" t="s">
        <v>1</v>
      </c>
      <c r="B64" s="274" t="s">
        <v>2</v>
      </c>
      <c r="C64" s="252" t="s">
        <v>14</v>
      </c>
      <c r="D64" s="252" t="s">
        <v>94</v>
      </c>
      <c r="E64" s="254" t="s">
        <v>95</v>
      </c>
      <c r="F64" s="255"/>
      <c r="G64" s="254" t="s">
        <v>96</v>
      </c>
      <c r="H64" s="255"/>
      <c r="I64" s="254" t="s">
        <v>97</v>
      </c>
      <c r="J64" s="255"/>
      <c r="K64" s="258" t="s">
        <v>19</v>
      </c>
      <c r="L64" s="95"/>
      <c r="M64" s="272" t="s">
        <v>1</v>
      </c>
      <c r="N64" s="270" t="s">
        <v>2</v>
      </c>
      <c r="O64" s="245" t="s">
        <v>14</v>
      </c>
      <c r="P64" s="245" t="s">
        <v>94</v>
      </c>
      <c r="Q64" s="247" t="s">
        <v>95</v>
      </c>
      <c r="R64" s="248"/>
      <c r="S64" s="247" t="s">
        <v>96</v>
      </c>
      <c r="T64" s="248"/>
      <c r="U64" s="247" t="s">
        <v>97</v>
      </c>
      <c r="V64" s="248"/>
      <c r="W64" s="95"/>
      <c r="X64" s="95"/>
      <c r="Y64" s="95"/>
      <c r="Z64" s="95"/>
      <c r="AA64" s="95"/>
      <c r="AB64" s="95"/>
      <c r="AC64" s="95"/>
      <c r="AD64" s="95"/>
      <c r="AE64" s="95"/>
      <c r="AF64" s="95"/>
    </row>
    <row r="65" spans="1:40">
      <c r="A65" s="273"/>
      <c r="B65" s="275"/>
      <c r="C65" s="253"/>
      <c r="D65" s="253"/>
      <c r="E65" s="63" t="s">
        <v>20</v>
      </c>
      <c r="F65" s="63" t="s">
        <v>21</v>
      </c>
      <c r="G65" s="63" t="s">
        <v>20</v>
      </c>
      <c r="H65" s="63" t="s">
        <v>21</v>
      </c>
      <c r="I65" s="63" t="s">
        <v>20</v>
      </c>
      <c r="J65" s="63" t="s">
        <v>21</v>
      </c>
      <c r="K65" s="259"/>
      <c r="L65" s="95"/>
      <c r="M65" s="273"/>
      <c r="N65" s="271"/>
      <c r="O65" s="246"/>
      <c r="P65" s="246"/>
      <c r="Q65" s="64" t="s">
        <v>20</v>
      </c>
      <c r="R65" s="64" t="s">
        <v>21</v>
      </c>
      <c r="S65" s="64" t="s">
        <v>20</v>
      </c>
      <c r="T65" s="64" t="s">
        <v>21</v>
      </c>
      <c r="U65" s="64" t="s">
        <v>20</v>
      </c>
      <c r="V65" s="64" t="s">
        <v>21</v>
      </c>
      <c r="W65" s="95"/>
      <c r="X65" s="95"/>
      <c r="Y65" s="95"/>
      <c r="Z65" s="95"/>
      <c r="AA65" s="95"/>
      <c r="AB65" s="95"/>
      <c r="AC65" s="95"/>
      <c r="AD65" s="95"/>
      <c r="AE65" s="95"/>
      <c r="AF65" s="95"/>
    </row>
    <row r="66" spans="1:40">
      <c r="A66" s="276" t="s">
        <v>5</v>
      </c>
      <c r="B66" s="65"/>
      <c r="C66" s="94"/>
      <c r="D66" s="94"/>
      <c r="E66" s="94"/>
      <c r="F66" s="94"/>
      <c r="G66" s="94"/>
      <c r="H66" s="94"/>
      <c r="I66" s="94"/>
      <c r="J66" s="94"/>
      <c r="K66" s="94"/>
      <c r="L66" s="95"/>
      <c r="M66" s="279" t="s">
        <v>5</v>
      </c>
      <c r="N66" s="66"/>
      <c r="O66" s="67"/>
      <c r="P66" s="67"/>
      <c r="Q66" s="67"/>
      <c r="R66" s="67"/>
      <c r="S66" s="67"/>
      <c r="T66" s="67"/>
      <c r="U66" s="67"/>
      <c r="V66" s="67"/>
      <c r="W66" s="95"/>
      <c r="X66" s="100"/>
      <c r="Y66" s="95"/>
      <c r="Z66" s="95"/>
      <c r="AA66" s="95"/>
      <c r="AB66" s="95"/>
      <c r="AC66" s="95"/>
      <c r="AD66" s="95"/>
      <c r="AE66" s="95"/>
      <c r="AF66" s="95"/>
      <c r="AG66" s="62"/>
    </row>
    <row r="67" spans="1:40">
      <c r="A67" s="277"/>
      <c r="B67" s="68" t="s">
        <v>7</v>
      </c>
      <c r="C67" s="94">
        <v>276457.09999999998</v>
      </c>
      <c r="D67" s="94">
        <v>237714</v>
      </c>
      <c r="E67" s="94">
        <v>4859.4070000000002</v>
      </c>
      <c r="F67" s="94">
        <v>20498.73</v>
      </c>
      <c r="G67" s="94">
        <v>1565.6310000000001</v>
      </c>
      <c r="H67" s="94">
        <v>11040.01</v>
      </c>
      <c r="I67" s="94">
        <v>248.90530000000001</v>
      </c>
      <c r="J67" s="94">
        <v>530.40290000000005</v>
      </c>
      <c r="K67" s="94">
        <v>364201.7</v>
      </c>
      <c r="L67" s="95"/>
      <c r="M67" s="280"/>
      <c r="N67" s="68" t="s">
        <v>7</v>
      </c>
      <c r="O67" s="67">
        <f>C67/$K67*100</f>
        <v>75.907690710943953</v>
      </c>
      <c r="P67" s="67">
        <f t="shared" ref="P67:V69" si="9">D67/$K67*100</f>
        <v>65.269876554667377</v>
      </c>
      <c r="Q67" s="67">
        <f t="shared" si="9"/>
        <v>1.3342625803229364</v>
      </c>
      <c r="R67" s="67">
        <f t="shared" si="9"/>
        <v>5.6284004165823491</v>
      </c>
      <c r="S67" s="67">
        <f t="shared" si="9"/>
        <v>0.42988020099851265</v>
      </c>
      <c r="T67" s="67">
        <f t="shared" si="9"/>
        <v>3.0312900790962809</v>
      </c>
      <c r="U67" s="67">
        <f t="shared" si="9"/>
        <v>6.8342706802302131E-2</v>
      </c>
      <c r="V67" s="67">
        <f t="shared" si="9"/>
        <v>0.14563438336504198</v>
      </c>
      <c r="W67" s="95"/>
      <c r="X67" s="62"/>
      <c r="Y67" s="62"/>
      <c r="Z67" s="62"/>
      <c r="AA67" s="62"/>
      <c r="AB67" s="62"/>
      <c r="AC67" s="62"/>
      <c r="AD67" s="62"/>
      <c r="AE67" s="62"/>
      <c r="AF67" s="95"/>
      <c r="AG67" s="97"/>
      <c r="AH67" s="97"/>
      <c r="AI67" s="97"/>
      <c r="AJ67" s="97"/>
      <c r="AK67" s="97"/>
      <c r="AL67" s="97"/>
      <c r="AM67" s="97"/>
      <c r="AN67" s="97"/>
    </row>
    <row r="68" spans="1:40">
      <c r="A68" s="277"/>
      <c r="B68" s="68" t="s">
        <v>8</v>
      </c>
      <c r="C68" s="94">
        <v>2713.6570000000002</v>
      </c>
      <c r="D68" s="94">
        <v>2298</v>
      </c>
      <c r="E68" s="94">
        <v>188.6139</v>
      </c>
      <c r="F68" s="94">
        <v>61.986739999999998</v>
      </c>
      <c r="G68" s="94">
        <v>67.933880000000002</v>
      </c>
      <c r="H68" s="94">
        <v>34.433079999999997</v>
      </c>
      <c r="I68" s="94">
        <v>37.019129999999997</v>
      </c>
      <c r="J68" s="94">
        <v>25.66986</v>
      </c>
      <c r="K68" s="94">
        <v>28899.01</v>
      </c>
      <c r="L68" s="95"/>
      <c r="M68" s="280"/>
      <c r="N68" s="68" t="s">
        <v>8</v>
      </c>
      <c r="O68" s="67">
        <f t="shared" ref="O68:O69" si="10">C68/$K68*100</f>
        <v>9.3901382780932643</v>
      </c>
      <c r="P68" s="67">
        <f t="shared" si="9"/>
        <v>7.9518294917369143</v>
      </c>
      <c r="Q68" s="67">
        <f t="shared" si="9"/>
        <v>0.65266561034443737</v>
      </c>
      <c r="R68" s="67">
        <f t="shared" si="9"/>
        <v>0.21449433734927253</v>
      </c>
      <c r="S68" s="67">
        <f t="shared" si="9"/>
        <v>0.23507338140649112</v>
      </c>
      <c r="T68" s="67">
        <f t="shared" si="9"/>
        <v>0.11914968713461119</v>
      </c>
      <c r="U68" s="67">
        <f t="shared" si="9"/>
        <v>0.12809826357373488</v>
      </c>
      <c r="V68" s="67">
        <f t="shared" si="9"/>
        <v>8.8826087814080829E-2</v>
      </c>
      <c r="W68" s="95"/>
      <c r="X68" s="62"/>
      <c r="Y68" s="62"/>
      <c r="Z68" s="62"/>
      <c r="AA68" s="62"/>
      <c r="AB68" s="62"/>
      <c r="AC68" s="62"/>
      <c r="AD68" s="62"/>
      <c r="AE68" s="62"/>
      <c r="AF68" s="95"/>
      <c r="AG68" s="97"/>
      <c r="AH68" s="97"/>
      <c r="AI68" s="97"/>
      <c r="AJ68" s="97"/>
      <c r="AK68" s="97"/>
      <c r="AL68" s="97"/>
      <c r="AM68" s="97"/>
      <c r="AN68" s="97"/>
    </row>
    <row r="69" spans="1:40">
      <c r="A69" s="278"/>
      <c r="B69" s="68" t="s">
        <v>9</v>
      </c>
      <c r="C69" s="94">
        <v>205415</v>
      </c>
      <c r="D69" s="94">
        <v>129942</v>
      </c>
      <c r="E69" s="94">
        <v>14008.03</v>
      </c>
      <c r="F69" s="94">
        <v>40669.08</v>
      </c>
      <c r="G69" s="94">
        <v>3442.3009999999999</v>
      </c>
      <c r="H69" s="94">
        <v>15245.74</v>
      </c>
      <c r="I69" s="94">
        <v>657.08929999999998</v>
      </c>
      <c r="J69" s="94">
        <v>1450.739</v>
      </c>
      <c r="K69" s="94">
        <v>500859.2</v>
      </c>
      <c r="L69" s="95"/>
      <c r="M69" s="281"/>
      <c r="N69" s="68" t="s">
        <v>9</v>
      </c>
      <c r="O69" s="67">
        <f t="shared" si="10"/>
        <v>41.012524078623294</v>
      </c>
      <c r="P69" s="67">
        <f t="shared" si="9"/>
        <v>25.943818142903236</v>
      </c>
      <c r="Q69" s="67">
        <f t="shared" si="9"/>
        <v>2.7967999789162303</v>
      </c>
      <c r="R69" s="67">
        <f t="shared" si="9"/>
        <v>8.1198628277168527</v>
      </c>
      <c r="S69" s="67">
        <f t="shared" si="9"/>
        <v>0.68727917945801931</v>
      </c>
      <c r="T69" s="67">
        <f t="shared" si="9"/>
        <v>3.0439173324559077</v>
      </c>
      <c r="U69" s="67">
        <f t="shared" si="9"/>
        <v>0.13119241894728101</v>
      </c>
      <c r="V69" s="67">
        <f t="shared" si="9"/>
        <v>0.28965006532774079</v>
      </c>
      <c r="W69" s="95"/>
      <c r="X69" s="62"/>
      <c r="Y69" s="62"/>
      <c r="Z69" s="62"/>
      <c r="AA69" s="62"/>
      <c r="AB69" s="62"/>
      <c r="AC69" s="62"/>
      <c r="AD69" s="62"/>
      <c r="AE69" s="62"/>
      <c r="AF69" s="95"/>
      <c r="AG69" s="97"/>
      <c r="AH69" s="97"/>
      <c r="AI69" s="97"/>
      <c r="AJ69" s="97"/>
      <c r="AK69" s="97"/>
      <c r="AL69" s="97"/>
      <c r="AM69" s="97"/>
      <c r="AN69" s="97"/>
    </row>
    <row r="70" spans="1:40">
      <c r="A70" s="264" t="s">
        <v>10</v>
      </c>
      <c r="B70" s="65"/>
      <c r="C70" s="94"/>
      <c r="D70" s="94"/>
      <c r="E70" s="94"/>
      <c r="F70" s="94"/>
      <c r="G70" s="94"/>
      <c r="H70" s="94"/>
      <c r="I70" s="94"/>
      <c r="J70" s="94"/>
      <c r="K70" s="94"/>
      <c r="L70" s="95"/>
      <c r="M70" s="267" t="s">
        <v>10</v>
      </c>
      <c r="N70" s="66"/>
      <c r="O70" s="67"/>
      <c r="P70" s="67"/>
      <c r="Q70" s="67"/>
      <c r="R70" s="67"/>
      <c r="S70" s="67"/>
      <c r="T70" s="67"/>
      <c r="U70" s="67"/>
      <c r="V70" s="67"/>
      <c r="W70" s="95"/>
      <c r="X70" s="62"/>
      <c r="Y70" s="62"/>
      <c r="Z70" s="62"/>
      <c r="AA70" s="62"/>
      <c r="AB70" s="62"/>
      <c r="AC70" s="62"/>
      <c r="AD70" s="62"/>
      <c r="AE70" s="62"/>
      <c r="AF70" s="95"/>
      <c r="AG70" s="97"/>
      <c r="AH70" s="97"/>
      <c r="AI70" s="97"/>
      <c r="AJ70" s="97"/>
      <c r="AK70" s="97"/>
      <c r="AL70" s="97"/>
      <c r="AM70" s="97"/>
      <c r="AN70" s="97"/>
    </row>
    <row r="71" spans="1:40">
      <c r="A71" s="265"/>
      <c r="B71" s="68" t="s">
        <v>7</v>
      </c>
      <c r="C71" s="94">
        <v>14755.83</v>
      </c>
      <c r="D71" s="94">
        <v>12963</v>
      </c>
      <c r="E71" s="94">
        <v>285.72210000000001</v>
      </c>
      <c r="F71" s="94">
        <v>789.0856</v>
      </c>
      <c r="G71" s="94">
        <v>142.92269999999999</v>
      </c>
      <c r="H71" s="94">
        <v>460.92129999999997</v>
      </c>
      <c r="I71" s="94">
        <v>38.660409999999999</v>
      </c>
      <c r="J71" s="94">
        <v>75.514529999999993</v>
      </c>
      <c r="K71" s="94">
        <v>31805.72</v>
      </c>
      <c r="L71" s="95"/>
      <c r="M71" s="268"/>
      <c r="N71" s="68" t="s">
        <v>7</v>
      </c>
      <c r="O71" s="67">
        <f t="shared" ref="O71:V73" si="11">C71/$K71*100</f>
        <v>46.393636113252583</v>
      </c>
      <c r="P71" s="67">
        <f t="shared" si="11"/>
        <v>40.75681984246858</v>
      </c>
      <c r="Q71" s="67">
        <f t="shared" si="11"/>
        <v>0.89833558240467437</v>
      </c>
      <c r="R71" s="67">
        <f t="shared" si="11"/>
        <v>2.4809549980318004</v>
      </c>
      <c r="S71" s="67">
        <f t="shared" si="11"/>
        <v>0.44936162426129633</v>
      </c>
      <c r="T71" s="67">
        <f t="shared" si="11"/>
        <v>1.4491773806724073</v>
      </c>
      <c r="U71" s="67">
        <f t="shared" si="11"/>
        <v>0.12155175232631112</v>
      </c>
      <c r="V71" s="67">
        <f t="shared" si="11"/>
        <v>0.23742436894998759</v>
      </c>
      <c r="W71" s="95"/>
      <c r="X71" s="62"/>
      <c r="Y71" s="62"/>
      <c r="Z71" s="62"/>
      <c r="AA71" s="62"/>
      <c r="AB71" s="62"/>
      <c r="AC71" s="62"/>
      <c r="AD71" s="62"/>
      <c r="AE71" s="62"/>
      <c r="AF71" s="95"/>
      <c r="AG71" s="97"/>
      <c r="AH71" s="97"/>
      <c r="AI71" s="97"/>
      <c r="AJ71" s="97"/>
      <c r="AK71" s="97"/>
      <c r="AL71" s="97"/>
      <c r="AM71" s="97"/>
      <c r="AN71" s="97"/>
    </row>
    <row r="72" spans="1:40">
      <c r="A72" s="265"/>
      <c r="B72" s="68" t="s">
        <v>8</v>
      </c>
      <c r="C72" s="94">
        <v>1067.7639999999999</v>
      </c>
      <c r="D72" s="94">
        <v>796</v>
      </c>
      <c r="E72" s="94">
        <v>46.336779999999997</v>
      </c>
      <c r="F72" s="94">
        <v>25.191179999999999</v>
      </c>
      <c r="G72" s="94">
        <v>152.96019999999999</v>
      </c>
      <c r="H72" s="94">
        <v>27.218810000000001</v>
      </c>
      <c r="I72" s="94">
        <v>10.01258</v>
      </c>
      <c r="J72" s="94">
        <v>10.044729999999999</v>
      </c>
      <c r="K72" s="94">
        <v>9618.1049999999996</v>
      </c>
      <c r="L72" s="95"/>
      <c r="M72" s="268"/>
      <c r="N72" s="68" t="s">
        <v>8</v>
      </c>
      <c r="O72" s="67">
        <f t="shared" si="11"/>
        <v>11.10160473398866</v>
      </c>
      <c r="P72" s="67">
        <f t="shared" si="11"/>
        <v>8.2760585375185656</v>
      </c>
      <c r="Q72" s="67">
        <f t="shared" si="11"/>
        <v>0.48176621070366765</v>
      </c>
      <c r="R72" s="67">
        <f t="shared" si="11"/>
        <v>0.26191417124267202</v>
      </c>
      <c r="S72" s="67">
        <f t="shared" si="11"/>
        <v>1.5903361420986775</v>
      </c>
      <c r="T72" s="67">
        <f t="shared" si="11"/>
        <v>0.28299555889647704</v>
      </c>
      <c r="U72" s="67">
        <f t="shared" si="11"/>
        <v>0.10410137963767291</v>
      </c>
      <c r="V72" s="67">
        <f t="shared" si="11"/>
        <v>0.10443564506729756</v>
      </c>
      <c r="W72" s="95"/>
      <c r="X72" s="62"/>
      <c r="Y72" s="62"/>
      <c r="Z72" s="62"/>
      <c r="AA72" s="62"/>
      <c r="AB72" s="62"/>
      <c r="AC72" s="62"/>
      <c r="AD72" s="62"/>
      <c r="AE72" s="62"/>
      <c r="AF72" s="95"/>
      <c r="AG72" s="97"/>
      <c r="AH72" s="97"/>
      <c r="AI72" s="97"/>
      <c r="AJ72" s="97"/>
      <c r="AK72" s="97"/>
      <c r="AL72" s="97"/>
      <c r="AM72" s="97"/>
      <c r="AN72" s="97"/>
    </row>
    <row r="73" spans="1:40">
      <c r="A73" s="266"/>
      <c r="B73" s="68" t="s">
        <v>9</v>
      </c>
      <c r="C73" s="94">
        <v>14173.73</v>
      </c>
      <c r="D73" s="94">
        <v>10446</v>
      </c>
      <c r="E73" s="94">
        <v>790.69690000000003</v>
      </c>
      <c r="F73" s="94">
        <v>1437.0039999999999</v>
      </c>
      <c r="G73" s="94">
        <v>440.50720000000001</v>
      </c>
      <c r="H73" s="94">
        <v>734.63760000000002</v>
      </c>
      <c r="I73" s="94">
        <v>75.791120000000006</v>
      </c>
      <c r="J73" s="94">
        <v>249.08920000000001</v>
      </c>
      <c r="K73" s="94">
        <v>48977.83</v>
      </c>
      <c r="L73" s="95"/>
      <c r="M73" s="269"/>
      <c r="N73" s="68" t="s">
        <v>9</v>
      </c>
      <c r="O73" s="67">
        <f t="shared" si="11"/>
        <v>28.939073045906689</v>
      </c>
      <c r="P73" s="67">
        <f t="shared" si="11"/>
        <v>21.328017186551548</v>
      </c>
      <c r="Q73" s="67">
        <f t="shared" si="11"/>
        <v>1.6143975753927848</v>
      </c>
      <c r="R73" s="67">
        <f t="shared" si="11"/>
        <v>2.9339887046853645</v>
      </c>
      <c r="S73" s="67">
        <f t="shared" si="11"/>
        <v>0.89940121887801072</v>
      </c>
      <c r="T73" s="67">
        <f t="shared" si="11"/>
        <v>1.4999390540577238</v>
      </c>
      <c r="U73" s="67">
        <f t="shared" si="11"/>
        <v>0.1547457696676231</v>
      </c>
      <c r="V73" s="67">
        <f t="shared" si="11"/>
        <v>0.50857541054799693</v>
      </c>
      <c r="W73" s="95"/>
      <c r="X73" s="62"/>
      <c r="Y73" s="62"/>
      <c r="Z73" s="62"/>
      <c r="AA73" s="62"/>
      <c r="AB73" s="62"/>
      <c r="AC73" s="62"/>
      <c r="AD73" s="62"/>
      <c r="AE73" s="62"/>
      <c r="AF73" s="95"/>
      <c r="AG73" s="97"/>
      <c r="AH73" s="97"/>
      <c r="AI73" s="97"/>
      <c r="AJ73" s="97"/>
      <c r="AK73" s="97"/>
      <c r="AL73" s="97"/>
      <c r="AM73" s="97"/>
      <c r="AN73" s="97"/>
    </row>
    <row r="74" spans="1:40">
      <c r="A74" s="276" t="s">
        <v>11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5"/>
      <c r="M74" s="279" t="s">
        <v>11</v>
      </c>
      <c r="N74" s="67"/>
      <c r="O74" s="67"/>
      <c r="P74" s="67"/>
      <c r="Q74" s="67"/>
      <c r="R74" s="67"/>
      <c r="S74" s="67"/>
      <c r="T74" s="67"/>
      <c r="U74" s="67"/>
      <c r="V74" s="67"/>
      <c r="W74" s="95"/>
      <c r="X74" s="62"/>
      <c r="Y74" s="62"/>
      <c r="Z74" s="62"/>
      <c r="AA74" s="62"/>
      <c r="AB74" s="62"/>
      <c r="AC74" s="62"/>
      <c r="AD74" s="62"/>
      <c r="AE74" s="62"/>
      <c r="AF74" s="95"/>
      <c r="AG74" s="97"/>
      <c r="AH74" s="97"/>
      <c r="AI74" s="97"/>
      <c r="AJ74" s="97"/>
      <c r="AK74" s="97"/>
      <c r="AL74" s="97"/>
      <c r="AM74" s="97"/>
      <c r="AN74" s="97"/>
    </row>
    <row r="75" spans="1:40">
      <c r="A75" s="277"/>
      <c r="B75" s="68" t="s">
        <v>7</v>
      </c>
      <c r="C75" s="94">
        <v>32109.07</v>
      </c>
      <c r="D75" s="94">
        <v>29625</v>
      </c>
      <c r="E75" s="94">
        <v>506.98779999999999</v>
      </c>
      <c r="F75" s="94">
        <v>1098.18</v>
      </c>
      <c r="G75" s="94">
        <v>212.0548</v>
      </c>
      <c r="H75" s="94">
        <v>411.69349999999997</v>
      </c>
      <c r="I75" s="94">
        <v>36.46049</v>
      </c>
      <c r="J75" s="94">
        <v>218.69329999999999</v>
      </c>
      <c r="K75" s="94">
        <v>59365.32</v>
      </c>
      <c r="L75" s="95"/>
      <c r="M75" s="280"/>
      <c r="N75" s="68" t="s">
        <v>7</v>
      </c>
      <c r="O75" s="67">
        <f t="shared" ref="O75:V77" si="12">C75/$K75*100</f>
        <v>54.087251614242113</v>
      </c>
      <c r="P75" s="67">
        <f t="shared" si="12"/>
        <v>49.902872586217008</v>
      </c>
      <c r="Q75" s="67">
        <f t="shared" si="12"/>
        <v>0.85401342063009167</v>
      </c>
      <c r="R75" s="67">
        <f t="shared" si="12"/>
        <v>1.8498679026744909</v>
      </c>
      <c r="S75" s="67">
        <f t="shared" si="12"/>
        <v>0.35720316171124822</v>
      </c>
      <c r="T75" s="67">
        <f t="shared" si="12"/>
        <v>0.69349158734426086</v>
      </c>
      <c r="U75" s="67">
        <f t="shared" si="12"/>
        <v>6.1417153988220737E-2</v>
      </c>
      <c r="V75" s="67">
        <f t="shared" si="12"/>
        <v>0.36838561638343731</v>
      </c>
      <c r="W75" s="95"/>
      <c r="X75" s="62"/>
      <c r="Y75" s="62"/>
      <c r="Z75" s="62"/>
      <c r="AA75" s="62"/>
      <c r="AB75" s="62"/>
      <c r="AC75" s="62"/>
      <c r="AD75" s="62"/>
      <c r="AE75" s="62"/>
      <c r="AF75" s="95"/>
      <c r="AG75" s="97"/>
      <c r="AH75" s="97"/>
      <c r="AI75" s="97"/>
      <c r="AJ75" s="97"/>
      <c r="AK75" s="97"/>
      <c r="AL75" s="97"/>
      <c r="AM75" s="97"/>
      <c r="AN75" s="97"/>
    </row>
    <row r="76" spans="1:40">
      <c r="A76" s="277"/>
      <c r="B76" s="68" t="s">
        <v>8</v>
      </c>
      <c r="C76" s="94">
        <v>10455.39</v>
      </c>
      <c r="D76" s="94">
        <v>8896</v>
      </c>
      <c r="E76" s="94">
        <v>247.417</v>
      </c>
      <c r="F76" s="94">
        <v>271.21780000000001</v>
      </c>
      <c r="G76" s="94">
        <v>744.60170000000005</v>
      </c>
      <c r="H76" s="94">
        <v>225.69489999999999</v>
      </c>
      <c r="I76" s="94">
        <v>18.4284</v>
      </c>
      <c r="J76" s="94">
        <v>52.028640000000003</v>
      </c>
      <c r="K76" s="94">
        <v>39929.120000000003</v>
      </c>
      <c r="L76" s="95"/>
      <c r="M76" s="280"/>
      <c r="N76" s="68" t="s">
        <v>8</v>
      </c>
      <c r="O76" s="67">
        <f t="shared" si="12"/>
        <v>26.184874597787278</v>
      </c>
      <c r="P76" s="67">
        <f t="shared" si="12"/>
        <v>22.279479237208331</v>
      </c>
      <c r="Q76" s="67">
        <f t="shared" si="12"/>
        <v>0.61964050297126505</v>
      </c>
      <c r="R76" s="67">
        <f t="shared" si="12"/>
        <v>0.67924812768225296</v>
      </c>
      <c r="S76" s="67">
        <f t="shared" si="12"/>
        <v>1.8648086910004529</v>
      </c>
      <c r="T76" s="67">
        <f t="shared" si="12"/>
        <v>0.56523885324795531</v>
      </c>
      <c r="U76" s="67">
        <f t="shared" si="12"/>
        <v>4.6152782730999327E-2</v>
      </c>
      <c r="V76" s="67">
        <f t="shared" si="12"/>
        <v>0.13030249602295266</v>
      </c>
      <c r="W76" s="95"/>
      <c r="X76" s="62"/>
      <c r="Y76" s="62"/>
      <c r="Z76" s="62"/>
      <c r="AA76" s="62"/>
      <c r="AB76" s="62"/>
      <c r="AC76" s="62"/>
      <c r="AD76" s="62"/>
      <c r="AE76" s="62"/>
      <c r="AF76" s="95"/>
      <c r="AG76" s="97"/>
      <c r="AH76" s="97"/>
      <c r="AI76" s="97"/>
      <c r="AJ76" s="97"/>
      <c r="AK76" s="97"/>
      <c r="AL76" s="97"/>
      <c r="AM76" s="97"/>
      <c r="AN76" s="97"/>
    </row>
    <row r="77" spans="1:40">
      <c r="A77" s="278"/>
      <c r="B77" s="68" t="s">
        <v>9</v>
      </c>
      <c r="C77" s="94">
        <v>36261.19</v>
      </c>
      <c r="D77" s="94">
        <v>28462</v>
      </c>
      <c r="E77" s="94">
        <v>1613.422</v>
      </c>
      <c r="F77" s="94">
        <v>2978.6329999999998</v>
      </c>
      <c r="G77" s="94">
        <v>850.95</v>
      </c>
      <c r="H77" s="94">
        <v>1374.5309999999999</v>
      </c>
      <c r="I77" s="94">
        <v>119.5385</v>
      </c>
      <c r="J77" s="94">
        <v>862.11720000000003</v>
      </c>
      <c r="K77" s="94">
        <v>97501.99</v>
      </c>
      <c r="L77" s="95"/>
      <c r="M77" s="281"/>
      <c r="N77" s="68" t="s">
        <v>9</v>
      </c>
      <c r="O77" s="67">
        <f t="shared" si="12"/>
        <v>37.190205040943269</v>
      </c>
      <c r="P77" s="67">
        <f t="shared" si="12"/>
        <v>29.191199071936889</v>
      </c>
      <c r="Q77" s="67">
        <f t="shared" si="12"/>
        <v>1.6547580208362926</v>
      </c>
      <c r="R77" s="67">
        <f t="shared" si="12"/>
        <v>3.0549458529000275</v>
      </c>
      <c r="S77" s="67">
        <f t="shared" si="12"/>
        <v>0.87275141768901332</v>
      </c>
      <c r="T77" s="67">
        <f t="shared" si="12"/>
        <v>1.4097466113255737</v>
      </c>
      <c r="U77" s="67">
        <f t="shared" si="12"/>
        <v>0.12260108742395924</v>
      </c>
      <c r="V77" s="67">
        <f t="shared" si="12"/>
        <v>0.88420472238566616</v>
      </c>
      <c r="W77" s="95"/>
      <c r="X77" s="62"/>
      <c r="Y77" s="62"/>
      <c r="Z77" s="62"/>
      <c r="AA77" s="62"/>
      <c r="AB77" s="62"/>
      <c r="AC77" s="62"/>
      <c r="AD77" s="62"/>
      <c r="AE77" s="62"/>
      <c r="AF77" s="95"/>
      <c r="AG77" s="97"/>
      <c r="AH77" s="97"/>
      <c r="AI77" s="97"/>
      <c r="AJ77" s="97"/>
      <c r="AK77" s="97"/>
      <c r="AL77" s="97"/>
      <c r="AM77" s="97"/>
      <c r="AN77" s="97"/>
    </row>
    <row r="78" spans="1:40" s="95" customFormat="1">
      <c r="A78" s="116"/>
      <c r="B78" s="117"/>
      <c r="M78" s="118"/>
      <c r="N78" s="117"/>
      <c r="O78" s="62"/>
      <c r="P78" s="62"/>
      <c r="Q78" s="62"/>
      <c r="R78" s="62"/>
      <c r="S78" s="62"/>
      <c r="T78" s="62"/>
      <c r="U78" s="62"/>
      <c r="V78" s="62"/>
      <c r="X78" s="62"/>
      <c r="Y78" s="62"/>
      <c r="Z78" s="62"/>
      <c r="AA78" s="62"/>
      <c r="AB78" s="62"/>
      <c r="AC78" s="62"/>
      <c r="AD78" s="62"/>
      <c r="AE78" s="62"/>
      <c r="AG78" s="97"/>
      <c r="AH78" s="97"/>
      <c r="AI78" s="97"/>
      <c r="AJ78" s="97"/>
      <c r="AK78" s="97"/>
      <c r="AL78" s="97"/>
      <c r="AM78" s="97"/>
      <c r="AN78" s="97"/>
    </row>
    <row r="80" spans="1:40" ht="12.75" customHeight="1">
      <c r="A80" s="260" t="s">
        <v>105</v>
      </c>
      <c r="B80" s="249"/>
      <c r="C80" s="249"/>
      <c r="D80" s="249"/>
      <c r="E80" s="249"/>
      <c r="F80" s="249"/>
      <c r="G80" s="249"/>
      <c r="H80" s="249"/>
      <c r="I80" s="249"/>
      <c r="J80" s="249"/>
      <c r="K80" s="95"/>
      <c r="L80" s="95"/>
      <c r="M80" s="260" t="s">
        <v>105</v>
      </c>
      <c r="N80" s="249"/>
      <c r="O80" s="249"/>
      <c r="P80" s="249"/>
      <c r="Q80" s="249"/>
      <c r="R80" s="249"/>
      <c r="S80" s="249"/>
      <c r="T80" s="249"/>
      <c r="U80" s="249"/>
      <c r="V80" s="249"/>
      <c r="W80" s="95"/>
      <c r="X80" s="95"/>
      <c r="Y80" s="95"/>
      <c r="Z80" s="95"/>
      <c r="AA80" s="95"/>
      <c r="AB80" s="95"/>
      <c r="AC80" s="95"/>
      <c r="AD80" s="95"/>
      <c r="AE80" s="95"/>
      <c r="AF80" s="95"/>
    </row>
    <row r="81" spans="1:40" ht="24" customHeight="1">
      <c r="A81" s="272" t="s">
        <v>1</v>
      </c>
      <c r="B81" s="274" t="s">
        <v>2</v>
      </c>
      <c r="C81" s="252" t="s">
        <v>14</v>
      </c>
      <c r="D81" s="252" t="s">
        <v>94</v>
      </c>
      <c r="E81" s="254" t="s">
        <v>95</v>
      </c>
      <c r="F81" s="255"/>
      <c r="G81" s="254" t="s">
        <v>96</v>
      </c>
      <c r="H81" s="255"/>
      <c r="I81" s="254" t="s">
        <v>97</v>
      </c>
      <c r="J81" s="255"/>
      <c r="K81" s="258" t="s">
        <v>19</v>
      </c>
      <c r="L81" s="95"/>
      <c r="M81" s="272" t="s">
        <v>1</v>
      </c>
      <c r="N81" s="270" t="s">
        <v>2</v>
      </c>
      <c r="O81" s="245" t="s">
        <v>14</v>
      </c>
      <c r="P81" s="245" t="s">
        <v>94</v>
      </c>
      <c r="Q81" s="247" t="s">
        <v>95</v>
      </c>
      <c r="R81" s="248"/>
      <c r="S81" s="247" t="s">
        <v>96</v>
      </c>
      <c r="T81" s="248"/>
      <c r="U81" s="247" t="s">
        <v>97</v>
      </c>
      <c r="V81" s="248"/>
      <c r="W81" s="95"/>
      <c r="X81" s="95"/>
      <c r="Y81" s="95"/>
      <c r="Z81" s="95"/>
      <c r="AA81" s="95"/>
      <c r="AB81" s="95"/>
      <c r="AC81" s="95"/>
      <c r="AD81" s="95"/>
      <c r="AE81" s="95"/>
      <c r="AF81" s="95"/>
    </row>
    <row r="82" spans="1:40">
      <c r="A82" s="273"/>
      <c r="B82" s="275"/>
      <c r="C82" s="253"/>
      <c r="D82" s="253"/>
      <c r="E82" s="63" t="s">
        <v>20</v>
      </c>
      <c r="F82" s="63" t="s">
        <v>21</v>
      </c>
      <c r="G82" s="63" t="s">
        <v>20</v>
      </c>
      <c r="H82" s="63" t="s">
        <v>21</v>
      </c>
      <c r="I82" s="63" t="s">
        <v>20</v>
      </c>
      <c r="J82" s="63" t="s">
        <v>21</v>
      </c>
      <c r="K82" s="259"/>
      <c r="L82" s="95"/>
      <c r="M82" s="273"/>
      <c r="N82" s="271"/>
      <c r="O82" s="246"/>
      <c r="P82" s="246"/>
      <c r="Q82" s="64" t="s">
        <v>20</v>
      </c>
      <c r="R82" s="64" t="s">
        <v>21</v>
      </c>
      <c r="S82" s="64" t="s">
        <v>20</v>
      </c>
      <c r="T82" s="64" t="s">
        <v>21</v>
      </c>
      <c r="U82" s="64" t="s">
        <v>20</v>
      </c>
      <c r="V82" s="64" t="s">
        <v>21</v>
      </c>
      <c r="W82" s="95"/>
      <c r="X82" s="95"/>
      <c r="Y82" s="95"/>
      <c r="Z82" s="95"/>
      <c r="AA82" s="95"/>
      <c r="AB82" s="95"/>
      <c r="AC82" s="95"/>
      <c r="AD82" s="95"/>
      <c r="AE82" s="95"/>
      <c r="AF82" s="95"/>
    </row>
    <row r="83" spans="1:40">
      <c r="A83" s="276" t="s">
        <v>5</v>
      </c>
      <c r="B83" s="65"/>
      <c r="C83" s="94"/>
      <c r="D83" s="94"/>
      <c r="E83" s="94"/>
      <c r="F83" s="94"/>
      <c r="G83" s="94"/>
      <c r="H83" s="94"/>
      <c r="I83" s="94"/>
      <c r="J83" s="94"/>
      <c r="K83" s="94"/>
      <c r="L83" s="95"/>
      <c r="M83" s="279" t="s">
        <v>5</v>
      </c>
      <c r="N83" s="66"/>
      <c r="O83" s="67"/>
      <c r="P83" s="67"/>
      <c r="Q83" s="67"/>
      <c r="R83" s="67"/>
      <c r="S83" s="67"/>
      <c r="T83" s="67"/>
      <c r="U83" s="67"/>
      <c r="V83" s="67"/>
      <c r="W83" s="95"/>
      <c r="X83" s="100"/>
      <c r="Y83" s="95"/>
      <c r="Z83" s="95"/>
      <c r="AA83" s="95"/>
      <c r="AB83" s="95"/>
      <c r="AC83" s="95"/>
      <c r="AD83" s="95"/>
      <c r="AE83" s="95"/>
      <c r="AF83" s="95"/>
      <c r="AG83" s="62"/>
    </row>
    <row r="84" spans="1:40">
      <c r="A84" s="277"/>
      <c r="B84" s="68" t="s">
        <v>7</v>
      </c>
      <c r="C84" s="94">
        <v>395614.4</v>
      </c>
      <c r="D84" s="94">
        <v>336016</v>
      </c>
      <c r="E84" s="94">
        <v>7460.09</v>
      </c>
      <c r="F84" s="94">
        <v>31376.97</v>
      </c>
      <c r="G84" s="94">
        <v>1871.0350000000001</v>
      </c>
      <c r="H84" s="94">
        <v>16851.78</v>
      </c>
      <c r="I84" s="94">
        <v>1013.777</v>
      </c>
      <c r="J84" s="94">
        <v>1024.7470000000001</v>
      </c>
      <c r="K84" s="94">
        <v>469902.4</v>
      </c>
      <c r="L84" s="95"/>
      <c r="M84" s="280"/>
      <c r="N84" s="68" t="s">
        <v>7</v>
      </c>
      <c r="O84" s="67">
        <f>C84/$K84*100</f>
        <v>84.190759613060067</v>
      </c>
      <c r="P84" s="67">
        <f t="shared" ref="P84:V86" si="13">D84/$K84*100</f>
        <v>71.507615198390127</v>
      </c>
      <c r="Q84" s="67">
        <f t="shared" si="13"/>
        <v>1.5875828682722199</v>
      </c>
      <c r="R84" s="67">
        <f t="shared" si="13"/>
        <v>6.6773376769303585</v>
      </c>
      <c r="S84" s="67">
        <f t="shared" si="13"/>
        <v>0.39817523809199523</v>
      </c>
      <c r="T84" s="67">
        <f t="shared" si="13"/>
        <v>3.586229821341623</v>
      </c>
      <c r="U84" s="67">
        <f t="shared" si="13"/>
        <v>0.21574203494172406</v>
      </c>
      <c r="V84" s="67">
        <f t="shared" si="13"/>
        <v>0.21807656228186958</v>
      </c>
      <c r="W84" s="95"/>
      <c r="X84" s="62"/>
      <c r="Y84" s="62"/>
      <c r="Z84" s="62"/>
      <c r="AA84" s="62"/>
      <c r="AB84" s="62"/>
      <c r="AC84" s="62"/>
      <c r="AD84" s="62"/>
      <c r="AE84" s="62"/>
      <c r="AF84" s="95"/>
      <c r="AG84" s="97"/>
      <c r="AH84" s="97"/>
      <c r="AI84" s="97"/>
      <c r="AJ84" s="97"/>
      <c r="AK84" s="97"/>
      <c r="AL84" s="97"/>
      <c r="AM84" s="97"/>
      <c r="AN84" s="97"/>
    </row>
    <row r="85" spans="1:40">
      <c r="A85" s="277"/>
      <c r="B85" s="68" t="s">
        <v>8</v>
      </c>
      <c r="C85" s="94">
        <v>3892.03</v>
      </c>
      <c r="D85" s="94">
        <v>3041</v>
      </c>
      <c r="E85" s="94">
        <v>358.49939999999998</v>
      </c>
      <c r="F85" s="94">
        <v>121.146</v>
      </c>
      <c r="G85" s="94">
        <v>82.522469999999998</v>
      </c>
      <c r="H85" s="94">
        <v>75.895420000000001</v>
      </c>
      <c r="I85" s="94">
        <v>144.88560000000001</v>
      </c>
      <c r="J85" s="94">
        <v>68.080929999999995</v>
      </c>
      <c r="K85" s="94">
        <v>29028.32</v>
      </c>
      <c r="L85" s="95"/>
      <c r="M85" s="280"/>
      <c r="N85" s="68" t="s">
        <v>8</v>
      </c>
      <c r="O85" s="67">
        <f t="shared" ref="O85:O86" si="14">C85/$K85*100</f>
        <v>13.407699791100553</v>
      </c>
      <c r="P85" s="67">
        <f t="shared" si="13"/>
        <v>10.475976563576534</v>
      </c>
      <c r="Q85" s="67">
        <f t="shared" si="13"/>
        <v>1.2349987873910717</v>
      </c>
      <c r="R85" s="67">
        <f t="shared" si="13"/>
        <v>0.41733727614963595</v>
      </c>
      <c r="S85" s="67">
        <f t="shared" si="13"/>
        <v>0.28428262469202487</v>
      </c>
      <c r="T85" s="67">
        <f t="shared" si="13"/>
        <v>0.26145302242775331</v>
      </c>
      <c r="U85" s="67">
        <f t="shared" si="13"/>
        <v>0.49911810259773914</v>
      </c>
      <c r="V85" s="67">
        <f t="shared" si="13"/>
        <v>0.23453279418168188</v>
      </c>
      <c r="W85" s="95"/>
      <c r="X85" s="62"/>
      <c r="Y85" s="62"/>
      <c r="Z85" s="62"/>
      <c r="AA85" s="62"/>
      <c r="AB85" s="62"/>
      <c r="AC85" s="62"/>
      <c r="AD85" s="62"/>
      <c r="AE85" s="62"/>
      <c r="AF85" s="95"/>
      <c r="AG85" s="97"/>
      <c r="AH85" s="97"/>
      <c r="AI85" s="97"/>
      <c r="AJ85" s="97"/>
      <c r="AK85" s="97"/>
      <c r="AL85" s="97"/>
      <c r="AM85" s="97"/>
      <c r="AN85" s="97"/>
    </row>
    <row r="86" spans="1:40">
      <c r="A86" s="278"/>
      <c r="B86" s="68" t="s">
        <v>9</v>
      </c>
      <c r="C86" s="94">
        <v>286954.3</v>
      </c>
      <c r="D86" s="94">
        <v>168135</v>
      </c>
      <c r="E86" s="94">
        <v>23358.81</v>
      </c>
      <c r="F86" s="94">
        <v>62501.38</v>
      </c>
      <c r="G86" s="94">
        <v>5103.817</v>
      </c>
      <c r="H86" s="94">
        <v>22010.35</v>
      </c>
      <c r="I86" s="94">
        <v>2865.6950000000002</v>
      </c>
      <c r="J86" s="94">
        <v>2979.252</v>
      </c>
      <c r="K86" s="94">
        <v>585110.6</v>
      </c>
      <c r="L86" s="95"/>
      <c r="M86" s="281"/>
      <c r="N86" s="68" t="s">
        <v>9</v>
      </c>
      <c r="O86" s="67">
        <f t="shared" si="14"/>
        <v>49.042745081015454</v>
      </c>
      <c r="P86" s="67">
        <f t="shared" si="13"/>
        <v>28.735592894745025</v>
      </c>
      <c r="Q86" s="67">
        <f t="shared" si="13"/>
        <v>3.9922042089136656</v>
      </c>
      <c r="R86" s="67">
        <f t="shared" si="13"/>
        <v>10.681977048441782</v>
      </c>
      <c r="S86" s="67">
        <f t="shared" si="13"/>
        <v>0.87228243685894602</v>
      </c>
      <c r="T86" s="67">
        <f t="shared" si="13"/>
        <v>3.761741797191847</v>
      </c>
      <c r="U86" s="67">
        <f t="shared" si="13"/>
        <v>0.48976979736822412</v>
      </c>
      <c r="V86" s="67">
        <f t="shared" si="13"/>
        <v>0.50917758112739708</v>
      </c>
      <c r="W86" s="95"/>
      <c r="X86" s="62"/>
      <c r="Y86" s="62"/>
      <c r="Z86" s="62"/>
      <c r="AA86" s="62"/>
      <c r="AB86" s="62"/>
      <c r="AC86" s="62"/>
      <c r="AD86" s="62"/>
      <c r="AE86" s="62"/>
      <c r="AF86" s="95"/>
      <c r="AG86" s="97"/>
      <c r="AH86" s="97"/>
      <c r="AI86" s="97"/>
      <c r="AJ86" s="97"/>
      <c r="AK86" s="97"/>
      <c r="AL86" s="97"/>
      <c r="AM86" s="97"/>
      <c r="AN86" s="97"/>
    </row>
    <row r="87" spans="1:40">
      <c r="A87" s="264" t="s">
        <v>10</v>
      </c>
      <c r="B87" s="65"/>
      <c r="C87" s="94"/>
      <c r="D87" s="94"/>
      <c r="E87" s="94"/>
      <c r="F87" s="94"/>
      <c r="G87" s="94"/>
      <c r="H87" s="94"/>
      <c r="I87" s="94"/>
      <c r="J87" s="94"/>
      <c r="K87" s="94"/>
      <c r="L87" s="95"/>
      <c r="M87" s="267" t="s">
        <v>10</v>
      </c>
      <c r="N87" s="66"/>
      <c r="O87" s="67"/>
      <c r="P87" s="67"/>
      <c r="Q87" s="67"/>
      <c r="R87" s="67"/>
      <c r="S87" s="67"/>
      <c r="T87" s="67"/>
      <c r="U87" s="67"/>
      <c r="V87" s="67"/>
      <c r="W87" s="95"/>
      <c r="X87" s="62"/>
      <c r="Y87" s="62"/>
      <c r="Z87" s="62"/>
      <c r="AA87" s="62"/>
      <c r="AB87" s="62"/>
      <c r="AC87" s="62"/>
      <c r="AD87" s="62"/>
      <c r="AE87" s="62"/>
      <c r="AF87" s="95"/>
      <c r="AG87" s="97"/>
      <c r="AH87" s="97"/>
      <c r="AI87" s="97"/>
      <c r="AJ87" s="97"/>
      <c r="AK87" s="97"/>
      <c r="AL87" s="97"/>
      <c r="AM87" s="97"/>
      <c r="AN87" s="97"/>
    </row>
    <row r="88" spans="1:40">
      <c r="A88" s="265"/>
      <c r="B88" s="68" t="s">
        <v>7</v>
      </c>
      <c r="C88" s="94">
        <v>12306.11</v>
      </c>
      <c r="D88" s="94">
        <v>10739</v>
      </c>
      <c r="E88" s="94">
        <v>267.16669999999999</v>
      </c>
      <c r="F88" s="94">
        <v>696.30399999999997</v>
      </c>
      <c r="G88" s="94">
        <v>89.94444</v>
      </c>
      <c r="H88" s="94">
        <v>309.2799</v>
      </c>
      <c r="I88" s="94">
        <v>116.8847</v>
      </c>
      <c r="J88" s="94">
        <v>87.529650000000004</v>
      </c>
      <c r="K88" s="94">
        <v>25360.41</v>
      </c>
      <c r="L88" s="95"/>
      <c r="M88" s="268"/>
      <c r="N88" s="68" t="s">
        <v>7</v>
      </c>
      <c r="O88" s="67">
        <f t="shared" ref="O88:V90" si="15">C88/$K88*100</f>
        <v>48.524885835836251</v>
      </c>
      <c r="P88" s="67">
        <f t="shared" si="15"/>
        <v>42.345529902710567</v>
      </c>
      <c r="Q88" s="67">
        <f t="shared" si="15"/>
        <v>1.0534794192996091</v>
      </c>
      <c r="R88" s="67">
        <f t="shared" si="15"/>
        <v>2.7456338442477861</v>
      </c>
      <c r="S88" s="67">
        <f t="shared" si="15"/>
        <v>0.35466477079826392</v>
      </c>
      <c r="T88" s="67">
        <f t="shared" si="15"/>
        <v>1.2195382487901418</v>
      </c>
      <c r="U88" s="67">
        <f t="shared" si="15"/>
        <v>0.460894362512278</v>
      </c>
      <c r="V88" s="67">
        <f t="shared" si="15"/>
        <v>0.34514288215371913</v>
      </c>
      <c r="W88" s="95"/>
      <c r="X88" s="62"/>
      <c r="Y88" s="62"/>
      <c r="Z88" s="62"/>
      <c r="AA88" s="62"/>
      <c r="AB88" s="62"/>
      <c r="AC88" s="62"/>
      <c r="AD88" s="62"/>
      <c r="AE88" s="62"/>
      <c r="AF88" s="95"/>
      <c r="AG88" s="97"/>
      <c r="AH88" s="97"/>
      <c r="AI88" s="97"/>
      <c r="AJ88" s="97"/>
      <c r="AK88" s="97"/>
      <c r="AL88" s="97"/>
      <c r="AM88" s="97"/>
      <c r="AN88" s="97"/>
    </row>
    <row r="89" spans="1:40">
      <c r="A89" s="265"/>
      <c r="B89" s="68" t="s">
        <v>8</v>
      </c>
      <c r="C89" s="94">
        <v>1225.3710000000001</v>
      </c>
      <c r="D89" s="94">
        <v>977</v>
      </c>
      <c r="E89" s="94">
        <v>70.179000000000002</v>
      </c>
      <c r="F89" s="94">
        <v>43.603459999999998</v>
      </c>
      <c r="G89" s="94">
        <v>51.829479999999997</v>
      </c>
      <c r="H89" s="94">
        <v>27.155560000000001</v>
      </c>
      <c r="I89" s="94">
        <v>32.272269999999999</v>
      </c>
      <c r="J89" s="94">
        <v>23.330909999999999</v>
      </c>
      <c r="K89" s="94">
        <v>9393.2659999999996</v>
      </c>
      <c r="L89" s="95"/>
      <c r="M89" s="268"/>
      <c r="N89" s="68" t="s">
        <v>8</v>
      </c>
      <c r="O89" s="67">
        <f t="shared" si="15"/>
        <v>13.04520706642397</v>
      </c>
      <c r="P89" s="67">
        <f t="shared" si="15"/>
        <v>10.401068169473749</v>
      </c>
      <c r="Q89" s="67">
        <f t="shared" si="15"/>
        <v>0.74712033067092964</v>
      </c>
      <c r="R89" s="67">
        <f t="shared" si="15"/>
        <v>0.46419914010739188</v>
      </c>
      <c r="S89" s="67">
        <f t="shared" si="15"/>
        <v>0.55177272739854277</v>
      </c>
      <c r="T89" s="67">
        <f t="shared" si="15"/>
        <v>0.28909603965223596</v>
      </c>
      <c r="U89" s="67">
        <f t="shared" si="15"/>
        <v>0.34356814764960342</v>
      </c>
      <c r="V89" s="67">
        <f t="shared" si="15"/>
        <v>0.24837910477569786</v>
      </c>
      <c r="W89" s="95"/>
      <c r="X89" s="62"/>
      <c r="Y89" s="62"/>
      <c r="Z89" s="62"/>
      <c r="AA89" s="62"/>
      <c r="AB89" s="62"/>
      <c r="AC89" s="62"/>
      <c r="AD89" s="62"/>
      <c r="AE89" s="62"/>
      <c r="AF89" s="95"/>
      <c r="AG89" s="97"/>
      <c r="AH89" s="97"/>
      <c r="AI89" s="97"/>
      <c r="AJ89" s="97"/>
      <c r="AK89" s="97"/>
      <c r="AL89" s="97"/>
      <c r="AM89" s="97"/>
      <c r="AN89" s="97"/>
    </row>
    <row r="90" spans="1:40">
      <c r="A90" s="266"/>
      <c r="B90" s="68" t="s">
        <v>9</v>
      </c>
      <c r="C90" s="94">
        <v>15392.47</v>
      </c>
      <c r="D90" s="94">
        <v>11011</v>
      </c>
      <c r="E90" s="94">
        <v>1155.4259999999999</v>
      </c>
      <c r="F90" s="94">
        <v>1484.2270000000001</v>
      </c>
      <c r="G90" s="94">
        <v>479.82229999999998</v>
      </c>
      <c r="H90" s="94">
        <v>540.21969999999999</v>
      </c>
      <c r="I90" s="94">
        <v>335.88389999999998</v>
      </c>
      <c r="J90" s="94">
        <v>385.89179999999999</v>
      </c>
      <c r="K90" s="94">
        <v>50216.01</v>
      </c>
      <c r="L90" s="95"/>
      <c r="M90" s="269"/>
      <c r="N90" s="68" t="s">
        <v>9</v>
      </c>
      <c r="O90" s="67">
        <f t="shared" si="15"/>
        <v>30.652515004676793</v>
      </c>
      <c r="P90" s="67">
        <f t="shared" si="15"/>
        <v>21.927269808971282</v>
      </c>
      <c r="Q90" s="67">
        <f t="shared" si="15"/>
        <v>2.3009116016983424</v>
      </c>
      <c r="R90" s="67">
        <f t="shared" si="15"/>
        <v>2.9556848503096922</v>
      </c>
      <c r="S90" s="67">
        <f t="shared" si="15"/>
        <v>0.9555165772828228</v>
      </c>
      <c r="T90" s="67">
        <f t="shared" si="15"/>
        <v>1.0757917644193555</v>
      </c>
      <c r="U90" s="67">
        <f t="shared" si="15"/>
        <v>0.66887811277718001</v>
      </c>
      <c r="V90" s="67">
        <f t="shared" si="15"/>
        <v>0.76846368319585723</v>
      </c>
      <c r="W90" s="95"/>
      <c r="X90" s="62"/>
      <c r="Y90" s="62"/>
      <c r="Z90" s="62"/>
      <c r="AA90" s="62"/>
      <c r="AB90" s="62"/>
      <c r="AC90" s="62"/>
      <c r="AD90" s="62"/>
      <c r="AE90" s="62"/>
      <c r="AF90" s="95"/>
      <c r="AG90" s="97"/>
      <c r="AH90" s="97"/>
      <c r="AI90" s="97"/>
      <c r="AJ90" s="97"/>
      <c r="AK90" s="97"/>
      <c r="AL90" s="97"/>
      <c r="AM90" s="97"/>
      <c r="AN90" s="97"/>
    </row>
    <row r="91" spans="1:40">
      <c r="A91" s="276" t="s">
        <v>11</v>
      </c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5"/>
      <c r="M91" s="279" t="s">
        <v>11</v>
      </c>
      <c r="N91" s="67"/>
      <c r="O91" s="67"/>
      <c r="P91" s="67"/>
      <c r="Q91" s="67"/>
      <c r="R91" s="67"/>
      <c r="S91" s="67"/>
      <c r="T91" s="67"/>
      <c r="U91" s="67"/>
      <c r="V91" s="67"/>
      <c r="W91" s="95"/>
      <c r="X91" s="62"/>
      <c r="Y91" s="62"/>
      <c r="Z91" s="62"/>
      <c r="AA91" s="62"/>
      <c r="AB91" s="62"/>
      <c r="AC91" s="62"/>
      <c r="AD91" s="62"/>
      <c r="AE91" s="62"/>
      <c r="AF91" s="95"/>
      <c r="AG91" s="97"/>
      <c r="AH91" s="97"/>
      <c r="AI91" s="97"/>
      <c r="AJ91" s="97"/>
      <c r="AK91" s="97"/>
      <c r="AL91" s="97"/>
      <c r="AM91" s="97"/>
      <c r="AN91" s="97"/>
    </row>
    <row r="92" spans="1:40">
      <c r="A92" s="277"/>
      <c r="B92" s="68" t="s">
        <v>7</v>
      </c>
      <c r="C92" s="94">
        <v>28855.05</v>
      </c>
      <c r="D92" s="94">
        <v>26551</v>
      </c>
      <c r="E92" s="94">
        <v>445.13249999999999</v>
      </c>
      <c r="F92" s="94">
        <v>1055.126</v>
      </c>
      <c r="G92" s="94">
        <v>156.32079999999999</v>
      </c>
      <c r="H92" s="94">
        <v>318.69229999999999</v>
      </c>
      <c r="I92" s="94">
        <v>85.901340000000005</v>
      </c>
      <c r="J92" s="94">
        <v>242.8785</v>
      </c>
      <c r="K92" s="94">
        <v>52181.760000000002</v>
      </c>
      <c r="L92" s="95"/>
      <c r="M92" s="280"/>
      <c r="N92" s="68" t="s">
        <v>7</v>
      </c>
      <c r="O92" s="67">
        <f t="shared" ref="O92:V94" si="16">C92/$K92*100</f>
        <v>55.297195801751407</v>
      </c>
      <c r="P92" s="67">
        <f t="shared" si="16"/>
        <v>50.881764049353642</v>
      </c>
      <c r="Q92" s="67">
        <f t="shared" si="16"/>
        <v>0.85304232743395392</v>
      </c>
      <c r="R92" s="67">
        <f t="shared" si="16"/>
        <v>2.0220207214168324</v>
      </c>
      <c r="S92" s="67">
        <f t="shared" si="16"/>
        <v>0.29956981136703703</v>
      </c>
      <c r="T92" s="67">
        <f t="shared" si="16"/>
        <v>0.6107350537812446</v>
      </c>
      <c r="U92" s="67">
        <f t="shared" si="16"/>
        <v>0.16461947623077489</v>
      </c>
      <c r="V92" s="67">
        <f t="shared" si="16"/>
        <v>0.46544712175288833</v>
      </c>
      <c r="W92" s="95"/>
      <c r="X92" s="62"/>
      <c r="Y92" s="62"/>
      <c r="Z92" s="62"/>
      <c r="AA92" s="62"/>
      <c r="AB92" s="62"/>
      <c r="AC92" s="62"/>
      <c r="AD92" s="62"/>
      <c r="AE92" s="62"/>
      <c r="AF92" s="95"/>
      <c r="AG92" s="97"/>
      <c r="AH92" s="97"/>
      <c r="AI92" s="97"/>
      <c r="AJ92" s="97"/>
      <c r="AK92" s="97"/>
      <c r="AL92" s="97"/>
      <c r="AM92" s="97"/>
      <c r="AN92" s="97"/>
    </row>
    <row r="93" spans="1:40">
      <c r="A93" s="277"/>
      <c r="B93" s="68" t="s">
        <v>8</v>
      </c>
      <c r="C93" s="94">
        <v>16332.49</v>
      </c>
      <c r="D93" s="94">
        <v>14746</v>
      </c>
      <c r="E93" s="94">
        <v>437.02050000000003</v>
      </c>
      <c r="F93" s="94">
        <v>464.94209999999998</v>
      </c>
      <c r="G93" s="94">
        <v>268.48829999999998</v>
      </c>
      <c r="H93" s="94">
        <v>233.38239999999999</v>
      </c>
      <c r="I93" s="94">
        <v>60.054690000000001</v>
      </c>
      <c r="J93" s="94">
        <v>122.6035</v>
      </c>
      <c r="K93" s="94">
        <v>59469.07</v>
      </c>
      <c r="L93" s="95"/>
      <c r="M93" s="280"/>
      <c r="N93" s="68" t="s">
        <v>8</v>
      </c>
      <c r="O93" s="67">
        <f t="shared" si="16"/>
        <v>27.463839606033858</v>
      </c>
      <c r="P93" s="67">
        <f t="shared" si="16"/>
        <v>24.796083073100018</v>
      </c>
      <c r="Q93" s="67">
        <f t="shared" si="16"/>
        <v>0.73487024431355663</v>
      </c>
      <c r="R93" s="67">
        <f t="shared" si="16"/>
        <v>0.78182171000824463</v>
      </c>
      <c r="S93" s="67">
        <f t="shared" si="16"/>
        <v>0.4514755317343957</v>
      </c>
      <c r="T93" s="67">
        <f t="shared" si="16"/>
        <v>0.39244333230702949</v>
      </c>
      <c r="U93" s="67">
        <f t="shared" si="16"/>
        <v>0.10098474719715644</v>
      </c>
      <c r="V93" s="67">
        <f t="shared" si="16"/>
        <v>0.20616347287758158</v>
      </c>
      <c r="W93" s="95"/>
      <c r="X93" s="62"/>
      <c r="Y93" s="62"/>
      <c r="Z93" s="62"/>
      <c r="AA93" s="62"/>
      <c r="AB93" s="62"/>
      <c r="AC93" s="62"/>
      <c r="AD93" s="62"/>
      <c r="AE93" s="62"/>
      <c r="AF93" s="95"/>
      <c r="AG93" s="97"/>
      <c r="AH93" s="97"/>
      <c r="AI93" s="97"/>
      <c r="AJ93" s="97"/>
      <c r="AK93" s="97"/>
      <c r="AL93" s="97"/>
      <c r="AM93" s="97"/>
      <c r="AN93" s="97"/>
    </row>
    <row r="94" spans="1:40">
      <c r="A94" s="278"/>
      <c r="B94" s="68" t="s">
        <v>9</v>
      </c>
      <c r="C94" s="94">
        <v>56767.01</v>
      </c>
      <c r="D94" s="94">
        <v>44894</v>
      </c>
      <c r="E94" s="94">
        <v>2758.2</v>
      </c>
      <c r="F94" s="94">
        <v>4630.8</v>
      </c>
      <c r="G94" s="94">
        <v>918.62329999999997</v>
      </c>
      <c r="H94" s="94">
        <v>1690.114</v>
      </c>
      <c r="I94" s="94">
        <v>401.1671</v>
      </c>
      <c r="J94" s="94">
        <v>1474.1079999999999</v>
      </c>
      <c r="K94" s="94">
        <v>142393.79999999999</v>
      </c>
      <c r="L94" s="95"/>
      <c r="M94" s="281"/>
      <c r="N94" s="68" t="s">
        <v>9</v>
      </c>
      <c r="O94" s="67">
        <f t="shared" si="16"/>
        <v>39.866209062473231</v>
      </c>
      <c r="P94" s="67">
        <f t="shared" si="16"/>
        <v>31.528058103653393</v>
      </c>
      <c r="Q94" s="67">
        <f t="shared" si="16"/>
        <v>1.9370225389026769</v>
      </c>
      <c r="R94" s="67">
        <f t="shared" si="16"/>
        <v>3.252107886719787</v>
      </c>
      <c r="S94" s="67">
        <f t="shared" si="16"/>
        <v>0.64512872049204395</v>
      </c>
      <c r="T94" s="67">
        <f t="shared" si="16"/>
        <v>1.1869294870984552</v>
      </c>
      <c r="U94" s="67">
        <f t="shared" si="16"/>
        <v>0.28173073546741506</v>
      </c>
      <c r="V94" s="67">
        <f t="shared" si="16"/>
        <v>1.0352332756061009</v>
      </c>
      <c r="W94" s="95"/>
      <c r="X94" s="62"/>
      <c r="Y94" s="62"/>
      <c r="Z94" s="62"/>
      <c r="AA94" s="62"/>
      <c r="AB94" s="62"/>
      <c r="AC94" s="62"/>
      <c r="AD94" s="62"/>
      <c r="AE94" s="62"/>
      <c r="AF94" s="95"/>
      <c r="AG94" s="97"/>
      <c r="AH94" s="97"/>
      <c r="AI94" s="97"/>
      <c r="AJ94" s="97"/>
      <c r="AK94" s="97"/>
      <c r="AL94" s="97"/>
      <c r="AM94" s="97"/>
      <c r="AN94" s="97"/>
    </row>
  </sheetData>
  <mergeCells count="135">
    <mergeCell ref="A91:A94"/>
    <mergeCell ref="M91:M94"/>
    <mergeCell ref="S81:T81"/>
    <mergeCell ref="U81:V81"/>
    <mergeCell ref="A83:A86"/>
    <mergeCell ref="M83:M86"/>
    <mergeCell ref="A87:A90"/>
    <mergeCell ref="M87:M90"/>
    <mergeCell ref="I81:J81"/>
    <mergeCell ref="M81:M82"/>
    <mergeCell ref="N81:N82"/>
    <mergeCell ref="O81:O82"/>
    <mergeCell ref="P81:P82"/>
    <mergeCell ref="Q81:R81"/>
    <mergeCell ref="A81:A82"/>
    <mergeCell ref="B81:B82"/>
    <mergeCell ref="C81:C82"/>
    <mergeCell ref="D81:D82"/>
    <mergeCell ref="E81:F81"/>
    <mergeCell ref="G81:H81"/>
    <mergeCell ref="K81:K82"/>
    <mergeCell ref="A74:A77"/>
    <mergeCell ref="M74:M77"/>
    <mergeCell ref="A80:J80"/>
    <mergeCell ref="M80:V80"/>
    <mergeCell ref="S64:T64"/>
    <mergeCell ref="U64:V64"/>
    <mergeCell ref="A66:A69"/>
    <mergeCell ref="M66:M69"/>
    <mergeCell ref="A70:A73"/>
    <mergeCell ref="M70:M73"/>
    <mergeCell ref="I64:J64"/>
    <mergeCell ref="M64:M65"/>
    <mergeCell ref="N64:N65"/>
    <mergeCell ref="O64:O65"/>
    <mergeCell ref="P64:P65"/>
    <mergeCell ref="Q64:R64"/>
    <mergeCell ref="A63:J63"/>
    <mergeCell ref="M63:V63"/>
    <mergeCell ref="A64:A65"/>
    <mergeCell ref="B64:B65"/>
    <mergeCell ref="C64:C65"/>
    <mergeCell ref="D64:D65"/>
    <mergeCell ref="E64:F64"/>
    <mergeCell ref="G64:H64"/>
    <mergeCell ref="A49:A52"/>
    <mergeCell ref="M49:M52"/>
    <mergeCell ref="A53:A56"/>
    <mergeCell ref="M53:M56"/>
    <mergeCell ref="A57:A60"/>
    <mergeCell ref="M57:M60"/>
    <mergeCell ref="K64:K65"/>
    <mergeCell ref="N47:N48"/>
    <mergeCell ref="O47:O48"/>
    <mergeCell ref="P47:P48"/>
    <mergeCell ref="Q47:R47"/>
    <mergeCell ref="S47:T47"/>
    <mergeCell ref="U47:V47"/>
    <mergeCell ref="A46:J46"/>
    <mergeCell ref="M46:V46"/>
    <mergeCell ref="A47:A48"/>
    <mergeCell ref="B47:B48"/>
    <mergeCell ref="C47:C48"/>
    <mergeCell ref="D47:D48"/>
    <mergeCell ref="E47:F47"/>
    <mergeCell ref="G47:H47"/>
    <mergeCell ref="I47:J47"/>
    <mergeCell ref="M47:M48"/>
    <mergeCell ref="K47:K48"/>
    <mergeCell ref="S34:T34"/>
    <mergeCell ref="U34:V34"/>
    <mergeCell ref="A40:A43"/>
    <mergeCell ref="M40:M43"/>
    <mergeCell ref="I34:J34"/>
    <mergeCell ref="M34:M35"/>
    <mergeCell ref="N34:N35"/>
    <mergeCell ref="O34:O35"/>
    <mergeCell ref="P34:P35"/>
    <mergeCell ref="Q34:R34"/>
    <mergeCell ref="A34:A35"/>
    <mergeCell ref="B34:B35"/>
    <mergeCell ref="C34:C35"/>
    <mergeCell ref="D34:D35"/>
    <mergeCell ref="E34:F34"/>
    <mergeCell ref="G34:H34"/>
    <mergeCell ref="A36:A39"/>
    <mergeCell ref="M36:M39"/>
    <mergeCell ref="K34:K35"/>
    <mergeCell ref="O24:O25"/>
    <mergeCell ref="P24:Q24"/>
    <mergeCell ref="R24:S24"/>
    <mergeCell ref="T24:U24"/>
    <mergeCell ref="A33:J33"/>
    <mergeCell ref="M33:V33"/>
    <mergeCell ref="A23:I23"/>
    <mergeCell ref="M23:U23"/>
    <mergeCell ref="A24:A25"/>
    <mergeCell ref="B24:B25"/>
    <mergeCell ref="C24:C25"/>
    <mergeCell ref="D24:E24"/>
    <mergeCell ref="F24:G24"/>
    <mergeCell ref="H24:I24"/>
    <mergeCell ref="M24:M25"/>
    <mergeCell ref="N24:N25"/>
    <mergeCell ref="J24:J25"/>
    <mergeCell ref="M15:M16"/>
    <mergeCell ref="N15:N16"/>
    <mergeCell ref="O15:O16"/>
    <mergeCell ref="P15:Q15"/>
    <mergeCell ref="R15:S15"/>
    <mergeCell ref="T15:U15"/>
    <mergeCell ref="A15:A16"/>
    <mergeCell ref="B15:B16"/>
    <mergeCell ref="C15:C16"/>
    <mergeCell ref="D15:E15"/>
    <mergeCell ref="F15:G15"/>
    <mergeCell ref="H15:I15"/>
    <mergeCell ref="J15:J16"/>
    <mergeCell ref="O5:O6"/>
    <mergeCell ref="P5:Q5"/>
    <mergeCell ref="R5:S5"/>
    <mergeCell ref="T5:U5"/>
    <mergeCell ref="A14:I14"/>
    <mergeCell ref="M14:U14"/>
    <mergeCell ref="A4:I4"/>
    <mergeCell ref="M4:U4"/>
    <mergeCell ref="A5:A6"/>
    <mergeCell ref="B5:B6"/>
    <mergeCell ref="C5:C6"/>
    <mergeCell ref="D5:E5"/>
    <mergeCell ref="F5:G5"/>
    <mergeCell ref="H5:I5"/>
    <mergeCell ref="M5:M6"/>
    <mergeCell ref="N5:N6"/>
    <mergeCell ref="J5:J6"/>
  </mergeCells>
  <conditionalFormatting sqref="AG1:AN1048576">
    <cfRule type="cellIs" dxfId="3" priority="1" operator="lessThan">
      <formula>-3.499</formula>
    </cfRule>
    <cfRule type="cellIs" dxfId="2" priority="2" operator="greaterThan">
      <formula>3.499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X93"/>
  <sheetViews>
    <sheetView zoomScaleNormal="100" workbookViewId="0">
      <selection activeCell="G78" sqref="G78:G79"/>
    </sheetView>
  </sheetViews>
  <sheetFormatPr defaultRowHeight="12.75"/>
  <cols>
    <col min="1" max="1" width="16.28515625" style="10" customWidth="1"/>
    <col min="2" max="6" width="14.7109375" style="10" customWidth="1"/>
    <col min="7" max="8" width="11.28515625" style="10" bestFit="1" customWidth="1"/>
    <col min="9" max="9" width="16.28515625" style="3" customWidth="1"/>
    <col min="10" max="14" width="14.7109375" style="3" customWidth="1"/>
    <col min="15" max="19" width="9.140625" style="10"/>
    <col min="20" max="24" width="9.140625" style="90"/>
    <col min="25" max="16384" width="9.140625" style="10"/>
  </cols>
  <sheetData>
    <row r="1" spans="1:24" s="12" customFormat="1" ht="15">
      <c r="A1" s="27" t="s">
        <v>106</v>
      </c>
      <c r="B1" s="90"/>
      <c r="C1" s="90"/>
      <c r="D1" s="90"/>
      <c r="E1" s="90"/>
      <c r="F1" s="32"/>
      <c r="G1" s="90"/>
      <c r="H1" s="90"/>
      <c r="I1" s="27" t="s">
        <v>106</v>
      </c>
      <c r="J1" s="14"/>
      <c r="K1" s="14"/>
      <c r="L1" s="14"/>
      <c r="M1" s="14"/>
      <c r="N1" s="14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24">
      <c r="E2" s="90"/>
      <c r="F2" s="90"/>
    </row>
    <row r="4" spans="1:24" ht="27" customHeight="1">
      <c r="A4" s="287" t="s">
        <v>107</v>
      </c>
      <c r="B4" s="288"/>
      <c r="C4" s="288"/>
      <c r="D4" s="288"/>
      <c r="E4" s="288"/>
      <c r="I4" s="287" t="s">
        <v>107</v>
      </c>
      <c r="J4" s="288"/>
      <c r="K4" s="288"/>
      <c r="L4" s="288"/>
      <c r="M4" s="288"/>
    </row>
    <row r="5" spans="1:24" ht="24" customHeight="1">
      <c r="A5" s="283"/>
      <c r="B5" s="211" t="s">
        <v>14</v>
      </c>
      <c r="C5" s="211" t="s">
        <v>15</v>
      </c>
      <c r="D5" s="211" t="s">
        <v>16</v>
      </c>
      <c r="E5" s="211"/>
      <c r="F5" s="289" t="s">
        <v>19</v>
      </c>
      <c r="G5" s="90"/>
      <c r="I5" s="285"/>
      <c r="J5" s="205" t="s">
        <v>14</v>
      </c>
      <c r="K5" s="205" t="s">
        <v>15</v>
      </c>
      <c r="L5" s="205" t="s">
        <v>16</v>
      </c>
      <c r="M5" s="205"/>
    </row>
    <row r="6" spans="1:24">
      <c r="A6" s="284"/>
      <c r="B6" s="211"/>
      <c r="C6" s="211"/>
      <c r="D6" s="142" t="s">
        <v>20</v>
      </c>
      <c r="E6" s="142" t="s">
        <v>21</v>
      </c>
      <c r="F6" s="289"/>
      <c r="G6" s="90"/>
      <c r="I6" s="286"/>
      <c r="J6" s="205"/>
      <c r="K6" s="205"/>
      <c r="L6" s="141" t="s">
        <v>20</v>
      </c>
      <c r="M6" s="141" t="s">
        <v>21</v>
      </c>
      <c r="O6" s="101"/>
    </row>
    <row r="7" spans="1:24">
      <c r="A7" s="31" t="s">
        <v>6</v>
      </c>
      <c r="B7" s="91">
        <v>40663.4</v>
      </c>
      <c r="C7" s="91">
        <v>29506</v>
      </c>
      <c r="D7" s="91">
        <v>2692.3519999999999</v>
      </c>
      <c r="E7" s="91">
        <v>8465.0439999999999</v>
      </c>
      <c r="F7" s="91">
        <v>116477.4</v>
      </c>
      <c r="G7" s="90"/>
      <c r="I7" s="44" t="s">
        <v>6</v>
      </c>
      <c r="J7" s="92">
        <f>B7/$F7*100</f>
        <v>34.910978438735754</v>
      </c>
      <c r="K7" s="92">
        <f t="shared" ref="K7:M10" si="0">C7/$F7*100</f>
        <v>25.331952808012542</v>
      </c>
      <c r="L7" s="92">
        <f t="shared" si="0"/>
        <v>2.3114801669680127</v>
      </c>
      <c r="M7" s="92">
        <f t="shared" si="0"/>
        <v>7.2675420296126116</v>
      </c>
      <c r="O7" s="3"/>
      <c r="P7" s="3"/>
      <c r="Q7" s="3"/>
      <c r="R7" s="3"/>
      <c r="T7" s="14"/>
      <c r="U7" s="14"/>
      <c r="V7" s="14"/>
      <c r="W7" s="14"/>
    </row>
    <row r="8" spans="1:24">
      <c r="A8" s="30" t="s">
        <v>7</v>
      </c>
      <c r="B8" s="91">
        <v>27033.16</v>
      </c>
      <c r="C8" s="91">
        <v>23563</v>
      </c>
      <c r="D8" s="91">
        <v>789.05430000000001</v>
      </c>
      <c r="E8" s="91">
        <v>2681.1089999999999</v>
      </c>
      <c r="F8" s="91">
        <v>56764.66</v>
      </c>
      <c r="G8" s="33"/>
      <c r="I8" s="30" t="s">
        <v>7</v>
      </c>
      <c r="J8" s="92">
        <f t="shared" ref="J8:J10" si="1">B8/$F8*100</f>
        <v>47.623221913070559</v>
      </c>
      <c r="K8" s="92">
        <f t="shared" si="0"/>
        <v>41.509981738638082</v>
      </c>
      <c r="L8" s="92">
        <f t="shared" si="0"/>
        <v>1.3900449681192488</v>
      </c>
      <c r="M8" s="92">
        <f t="shared" si="0"/>
        <v>4.7232010197894247</v>
      </c>
      <c r="N8" s="49"/>
      <c r="O8" s="3"/>
      <c r="P8" s="3"/>
      <c r="Q8" s="3"/>
      <c r="R8" s="3"/>
      <c r="T8" s="14"/>
      <c r="U8" s="14"/>
      <c r="V8" s="14"/>
      <c r="W8" s="14"/>
    </row>
    <row r="9" spans="1:24">
      <c r="A9" s="30" t="s">
        <v>8</v>
      </c>
      <c r="B9" s="91">
        <v>1267.2370000000001</v>
      </c>
      <c r="C9" s="91">
        <v>947</v>
      </c>
      <c r="D9" s="91">
        <v>156.0669</v>
      </c>
      <c r="E9" s="91">
        <v>164.16990000000001</v>
      </c>
      <c r="F9" s="91">
        <v>7530.7860000000001</v>
      </c>
      <c r="G9" s="33"/>
      <c r="I9" s="30" t="s">
        <v>8</v>
      </c>
      <c r="J9" s="92">
        <f t="shared" si="1"/>
        <v>16.827420139146167</v>
      </c>
      <c r="K9" s="92">
        <f t="shared" si="0"/>
        <v>12.575048607144062</v>
      </c>
      <c r="L9" s="92">
        <f t="shared" si="0"/>
        <v>2.0723852729316703</v>
      </c>
      <c r="M9" s="92">
        <f t="shared" si="0"/>
        <v>2.1799836033051534</v>
      </c>
      <c r="N9" s="49"/>
      <c r="O9" s="3"/>
      <c r="P9" s="3"/>
      <c r="Q9" s="3"/>
      <c r="R9" s="3"/>
      <c r="T9" s="14"/>
      <c r="U9" s="14"/>
      <c r="V9" s="14"/>
      <c r="W9" s="14"/>
    </row>
    <row r="10" spans="1:24">
      <c r="A10" s="30" t="s">
        <v>9</v>
      </c>
      <c r="B10" s="91">
        <v>12339.56</v>
      </c>
      <c r="C10" s="91">
        <v>4996</v>
      </c>
      <c r="D10" s="91">
        <v>1732.644</v>
      </c>
      <c r="E10" s="91">
        <v>5610.92</v>
      </c>
      <c r="F10" s="91">
        <v>50476.160000000003</v>
      </c>
      <c r="G10" s="33"/>
      <c r="I10" s="30" t="s">
        <v>9</v>
      </c>
      <c r="J10" s="92">
        <f t="shared" si="1"/>
        <v>24.446312873245507</v>
      </c>
      <c r="K10" s="92">
        <f t="shared" si="0"/>
        <v>9.8977418250516678</v>
      </c>
      <c r="L10" s="92">
        <f t="shared" si="0"/>
        <v>3.432598676285993</v>
      </c>
      <c r="M10" s="92">
        <f t="shared" si="0"/>
        <v>11.115980296440933</v>
      </c>
      <c r="N10" s="49"/>
      <c r="O10" s="3"/>
      <c r="P10" s="3"/>
      <c r="Q10" s="3"/>
      <c r="R10" s="3"/>
      <c r="T10" s="14"/>
      <c r="U10" s="14"/>
      <c r="V10" s="14"/>
      <c r="W10" s="14"/>
    </row>
    <row r="11" spans="1:24">
      <c r="A11" s="27"/>
      <c r="B11" s="90"/>
      <c r="C11" s="90"/>
      <c r="D11" s="90"/>
      <c r="E11" s="90"/>
      <c r="F11" s="33"/>
      <c r="G11" s="33"/>
      <c r="I11" s="42"/>
      <c r="N11" s="49"/>
    </row>
    <row r="12" spans="1:24">
      <c r="A12" s="27"/>
      <c r="B12" s="90"/>
      <c r="C12" s="90"/>
      <c r="D12" s="90"/>
      <c r="E12" s="90"/>
      <c r="F12" s="33"/>
      <c r="G12" s="33"/>
      <c r="I12" s="42"/>
      <c r="N12" s="49"/>
    </row>
    <row r="13" spans="1:24" ht="27" customHeight="1">
      <c r="A13" s="282" t="s">
        <v>108</v>
      </c>
      <c r="B13" s="282"/>
      <c r="C13" s="282"/>
      <c r="D13" s="282"/>
      <c r="E13" s="282"/>
      <c r="F13" s="90"/>
      <c r="G13" s="90"/>
      <c r="I13" s="282" t="s">
        <v>108</v>
      </c>
      <c r="J13" s="282"/>
      <c r="K13" s="282"/>
      <c r="L13" s="282"/>
      <c r="M13" s="282"/>
    </row>
    <row r="14" spans="1:24" ht="24" customHeight="1">
      <c r="A14" s="283"/>
      <c r="B14" s="211" t="s">
        <v>14</v>
      </c>
      <c r="C14" s="211" t="s">
        <v>15</v>
      </c>
      <c r="D14" s="211" t="s">
        <v>16</v>
      </c>
      <c r="E14" s="211"/>
      <c r="F14" s="289" t="s">
        <v>19</v>
      </c>
      <c r="G14" s="90"/>
      <c r="I14" s="285"/>
      <c r="J14" s="205" t="s">
        <v>14</v>
      </c>
      <c r="K14" s="205" t="s">
        <v>15</v>
      </c>
      <c r="L14" s="205" t="s">
        <v>16</v>
      </c>
      <c r="M14" s="205"/>
    </row>
    <row r="15" spans="1:24">
      <c r="A15" s="284"/>
      <c r="B15" s="211"/>
      <c r="C15" s="211"/>
      <c r="D15" s="142" t="s">
        <v>20</v>
      </c>
      <c r="E15" s="142" t="s">
        <v>21</v>
      </c>
      <c r="F15" s="289"/>
      <c r="G15" s="90"/>
      <c r="I15" s="286"/>
      <c r="J15" s="205"/>
      <c r="K15" s="205"/>
      <c r="L15" s="141" t="s">
        <v>20</v>
      </c>
      <c r="M15" s="141" t="s">
        <v>21</v>
      </c>
      <c r="O15" s="101"/>
    </row>
    <row r="16" spans="1:24">
      <c r="A16" s="31" t="s">
        <v>6</v>
      </c>
      <c r="B16" s="91">
        <v>40663.4</v>
      </c>
      <c r="C16" s="91">
        <v>29506</v>
      </c>
      <c r="D16" s="91">
        <v>2692.3519999999999</v>
      </c>
      <c r="E16" s="91">
        <v>8465.0439999999999</v>
      </c>
      <c r="F16" s="91">
        <v>116477.4</v>
      </c>
      <c r="G16" s="90"/>
      <c r="I16" s="44" t="s">
        <v>6</v>
      </c>
      <c r="J16" s="92">
        <f>B16/$F16*100</f>
        <v>34.910978438735754</v>
      </c>
      <c r="K16" s="92">
        <f t="shared" ref="K16:M18" si="2">C16/$F16*100</f>
        <v>25.331952808012542</v>
      </c>
      <c r="L16" s="92">
        <f t="shared" si="2"/>
        <v>2.3114801669680127</v>
      </c>
      <c r="M16" s="92">
        <f t="shared" si="2"/>
        <v>7.2675420296126116</v>
      </c>
      <c r="O16" s="3"/>
      <c r="P16" s="3"/>
      <c r="Q16" s="3"/>
      <c r="R16" s="3"/>
      <c r="T16" s="14"/>
      <c r="U16" s="14"/>
      <c r="V16" s="14"/>
      <c r="W16" s="14"/>
    </row>
    <row r="17" spans="1:23">
      <c r="A17" s="31" t="s">
        <v>24</v>
      </c>
      <c r="B17" s="91">
        <v>15529.76</v>
      </c>
      <c r="C17" s="91">
        <v>10410</v>
      </c>
      <c r="D17" s="91">
        <v>1097.5229999999999</v>
      </c>
      <c r="E17" s="91">
        <v>4022.2359999999999</v>
      </c>
      <c r="F17" s="91">
        <v>44925.89</v>
      </c>
      <c r="G17" s="90"/>
      <c r="I17" s="44" t="s">
        <v>24</v>
      </c>
      <c r="J17" s="92">
        <f t="shared" ref="J17:J18" si="3">B17/$F17*100</f>
        <v>34.567506620347423</v>
      </c>
      <c r="K17" s="92">
        <f t="shared" si="2"/>
        <v>23.17149420968622</v>
      </c>
      <c r="L17" s="92">
        <f t="shared" si="2"/>
        <v>2.442963289096777</v>
      </c>
      <c r="M17" s="92">
        <f t="shared" si="2"/>
        <v>8.9530468956764135</v>
      </c>
      <c r="N17" s="49"/>
      <c r="O17" s="3"/>
      <c r="P17" s="3"/>
      <c r="Q17" s="3"/>
      <c r="R17" s="3"/>
      <c r="T17" s="14"/>
      <c r="U17" s="14"/>
      <c r="V17" s="14"/>
      <c r="W17" s="14"/>
    </row>
    <row r="18" spans="1:23">
      <c r="A18" s="31" t="s">
        <v>26</v>
      </c>
      <c r="B18" s="91">
        <v>23632.959999999999</v>
      </c>
      <c r="C18" s="91">
        <v>18218</v>
      </c>
      <c r="D18" s="91">
        <v>1489.7750000000001</v>
      </c>
      <c r="E18" s="91">
        <v>3925.181</v>
      </c>
      <c r="F18" s="91">
        <v>67608.800000000003</v>
      </c>
      <c r="G18" s="90"/>
      <c r="I18" s="44" t="s">
        <v>26</v>
      </c>
      <c r="J18" s="92">
        <f t="shared" si="3"/>
        <v>34.955449586444367</v>
      </c>
      <c r="K18" s="92">
        <f t="shared" si="2"/>
        <v>26.946196353137459</v>
      </c>
      <c r="L18" s="92">
        <f t="shared" si="2"/>
        <v>2.2035223225378946</v>
      </c>
      <c r="M18" s="92">
        <f t="shared" si="2"/>
        <v>5.80572499437943</v>
      </c>
      <c r="N18" s="49"/>
      <c r="O18" s="3"/>
      <c r="P18" s="3"/>
      <c r="Q18" s="3"/>
      <c r="R18" s="3"/>
      <c r="T18" s="14"/>
      <c r="U18" s="14"/>
      <c r="V18" s="14"/>
      <c r="W18" s="14"/>
    </row>
    <row r="19" spans="1:23">
      <c r="A19" s="27"/>
      <c r="B19" s="90"/>
      <c r="C19" s="90"/>
      <c r="D19" s="90"/>
      <c r="E19" s="90"/>
      <c r="F19" s="83"/>
      <c r="G19" s="33"/>
      <c r="I19" s="42"/>
      <c r="N19" s="49"/>
    </row>
    <row r="20" spans="1:23">
      <c r="A20" s="90"/>
      <c r="B20" s="90"/>
      <c r="C20" s="90"/>
      <c r="D20" s="90"/>
      <c r="E20" s="90"/>
      <c r="F20" s="90"/>
      <c r="G20" s="90"/>
    </row>
    <row r="21" spans="1:23" ht="27" customHeight="1">
      <c r="A21" s="282" t="s">
        <v>109</v>
      </c>
      <c r="B21" s="290"/>
      <c r="C21" s="290"/>
      <c r="D21" s="290"/>
      <c r="E21" s="290"/>
      <c r="F21" s="90"/>
      <c r="G21" s="90"/>
      <c r="I21" s="282" t="s">
        <v>109</v>
      </c>
      <c r="J21" s="290"/>
      <c r="K21" s="290"/>
      <c r="L21" s="290"/>
      <c r="M21" s="290"/>
    </row>
    <row r="22" spans="1:23" ht="24" customHeight="1">
      <c r="A22" s="210"/>
      <c r="B22" s="211" t="s">
        <v>14</v>
      </c>
      <c r="C22" s="211" t="s">
        <v>15</v>
      </c>
      <c r="D22" s="211" t="s">
        <v>16</v>
      </c>
      <c r="E22" s="211"/>
      <c r="F22" s="171" t="s">
        <v>19</v>
      </c>
      <c r="G22" s="90"/>
      <c r="I22" s="212"/>
      <c r="J22" s="205" t="s">
        <v>14</v>
      </c>
      <c r="K22" s="205" t="s">
        <v>15</v>
      </c>
      <c r="L22" s="205" t="s">
        <v>16</v>
      </c>
      <c r="M22" s="205"/>
    </row>
    <row r="23" spans="1:23">
      <c r="A23" s="210"/>
      <c r="B23" s="211"/>
      <c r="C23" s="211"/>
      <c r="D23" s="142" t="s">
        <v>20</v>
      </c>
      <c r="E23" s="142" t="s">
        <v>21</v>
      </c>
      <c r="F23" s="172"/>
      <c r="G23" s="90"/>
      <c r="I23" s="212"/>
      <c r="J23" s="205"/>
      <c r="K23" s="205"/>
      <c r="L23" s="141" t="s">
        <v>20</v>
      </c>
      <c r="M23" s="141" t="s">
        <v>21</v>
      </c>
      <c r="O23" s="101"/>
    </row>
    <row r="24" spans="1:23">
      <c r="A24" s="31" t="s">
        <v>6</v>
      </c>
      <c r="B24" s="91">
        <v>40663.4</v>
      </c>
      <c r="C24" s="91">
        <v>29506</v>
      </c>
      <c r="D24" s="91">
        <v>2692.3519999999999</v>
      </c>
      <c r="E24" s="91">
        <v>8465.0439999999999</v>
      </c>
      <c r="F24" s="91">
        <v>116477.4</v>
      </c>
      <c r="G24" s="90"/>
      <c r="I24" s="44" t="s">
        <v>6</v>
      </c>
      <c r="J24" s="92">
        <f t="shared" ref="J24:M27" si="4">B24/$F24*100</f>
        <v>34.910978438735754</v>
      </c>
      <c r="K24" s="92">
        <f t="shared" si="4"/>
        <v>25.331952808012542</v>
      </c>
      <c r="L24" s="92">
        <f t="shared" si="4"/>
        <v>2.3114801669680127</v>
      </c>
      <c r="M24" s="92">
        <f t="shared" si="4"/>
        <v>7.2675420296126116</v>
      </c>
      <c r="O24" s="3"/>
      <c r="P24" s="3"/>
      <c r="Q24" s="3"/>
      <c r="R24" s="3"/>
      <c r="T24" s="14"/>
      <c r="U24" s="14"/>
      <c r="V24" s="14"/>
      <c r="W24" s="14"/>
    </row>
    <row r="25" spans="1:23">
      <c r="A25" s="31" t="s">
        <v>5</v>
      </c>
      <c r="B25" s="91">
        <v>9018.3700000000008</v>
      </c>
      <c r="C25" s="91">
        <v>6211</v>
      </c>
      <c r="D25" s="91">
        <v>709.50139999999999</v>
      </c>
      <c r="E25" s="91">
        <v>2097.8679999999999</v>
      </c>
      <c r="F25" s="91">
        <v>18649.43</v>
      </c>
      <c r="G25" s="90"/>
      <c r="I25" s="44" t="s">
        <v>5</v>
      </c>
      <c r="J25" s="92">
        <f t="shared" si="4"/>
        <v>48.357349259467988</v>
      </c>
      <c r="K25" s="92">
        <f t="shared" si="4"/>
        <v>33.303966930892791</v>
      </c>
      <c r="L25" s="92">
        <f t="shared" si="4"/>
        <v>3.8044133252329964</v>
      </c>
      <c r="M25" s="92">
        <f t="shared" si="4"/>
        <v>11.248965786085687</v>
      </c>
      <c r="O25" s="3"/>
      <c r="P25" s="3"/>
      <c r="Q25" s="3"/>
      <c r="R25" s="3"/>
      <c r="T25" s="14"/>
      <c r="U25" s="14"/>
      <c r="V25" s="14"/>
      <c r="W25" s="14"/>
    </row>
    <row r="26" spans="1:23">
      <c r="A26" s="30" t="s">
        <v>10</v>
      </c>
      <c r="B26" s="91">
        <v>2776.9079999999999</v>
      </c>
      <c r="C26" s="91">
        <v>1647</v>
      </c>
      <c r="D26" s="91">
        <v>416.3777</v>
      </c>
      <c r="E26" s="91">
        <v>713.53039999999999</v>
      </c>
      <c r="F26" s="91">
        <v>13178.84</v>
      </c>
      <c r="G26" s="33"/>
      <c r="I26" s="30" t="s">
        <v>10</v>
      </c>
      <c r="J26" s="92">
        <f t="shared" si="4"/>
        <v>21.070959204300227</v>
      </c>
      <c r="K26" s="92">
        <f t="shared" si="4"/>
        <v>12.497306287958576</v>
      </c>
      <c r="L26" s="92">
        <f t="shared" si="4"/>
        <v>3.1594411951279473</v>
      </c>
      <c r="M26" s="92">
        <f t="shared" si="4"/>
        <v>5.414212480005828</v>
      </c>
      <c r="N26" s="49"/>
      <c r="O26" s="3"/>
      <c r="P26" s="3"/>
      <c r="Q26" s="3"/>
      <c r="R26" s="3"/>
      <c r="T26" s="14"/>
      <c r="U26" s="14"/>
      <c r="V26" s="14"/>
      <c r="W26" s="14"/>
    </row>
    <row r="27" spans="1:23">
      <c r="A27" s="31" t="s">
        <v>11</v>
      </c>
      <c r="B27" s="91">
        <v>28843.279999999999</v>
      </c>
      <c r="C27" s="91">
        <v>21633</v>
      </c>
      <c r="D27" s="91">
        <v>1560.989</v>
      </c>
      <c r="E27" s="91">
        <v>5649.2870000000003</v>
      </c>
      <c r="F27" s="91">
        <v>84580.03</v>
      </c>
      <c r="G27" s="33"/>
      <c r="I27" s="44" t="s">
        <v>11</v>
      </c>
      <c r="J27" s="92">
        <f t="shared" si="4"/>
        <v>34.101761373222494</v>
      </c>
      <c r="K27" s="92">
        <f t="shared" si="4"/>
        <v>25.576959478496285</v>
      </c>
      <c r="L27" s="92">
        <f t="shared" si="4"/>
        <v>1.8455763139360439</v>
      </c>
      <c r="M27" s="92">
        <f t="shared" si="4"/>
        <v>6.6792208515414337</v>
      </c>
      <c r="N27" s="49"/>
      <c r="O27" s="3"/>
      <c r="P27" s="3"/>
      <c r="Q27" s="3"/>
      <c r="R27" s="3"/>
      <c r="T27" s="14"/>
      <c r="U27" s="14"/>
      <c r="V27" s="14"/>
      <c r="W27" s="14"/>
    </row>
    <row r="28" spans="1:23">
      <c r="A28" s="27"/>
      <c r="B28" s="90"/>
      <c r="C28" s="90"/>
      <c r="D28" s="90"/>
      <c r="E28" s="90"/>
      <c r="F28" s="33"/>
      <c r="G28" s="33"/>
      <c r="I28" s="42"/>
      <c r="N28" s="49"/>
      <c r="T28" s="14"/>
      <c r="U28" s="14"/>
      <c r="V28" s="14"/>
      <c r="W28" s="14"/>
    </row>
    <row r="29" spans="1:23">
      <c r="A29" s="27"/>
      <c r="B29" s="90"/>
      <c r="C29" s="90"/>
      <c r="D29" s="90"/>
      <c r="E29" s="90"/>
      <c r="F29" s="33"/>
      <c r="G29" s="33"/>
      <c r="I29" s="42"/>
      <c r="N29" s="49"/>
    </row>
    <row r="30" spans="1:23" ht="27" customHeight="1">
      <c r="A30" s="282" t="s">
        <v>110</v>
      </c>
      <c r="B30" s="290"/>
      <c r="C30" s="290"/>
      <c r="D30" s="290"/>
      <c r="E30" s="290"/>
      <c r="F30" s="290"/>
      <c r="G30" s="90"/>
      <c r="I30" s="282" t="s">
        <v>110</v>
      </c>
      <c r="J30" s="290"/>
      <c r="K30" s="290"/>
      <c r="L30" s="290"/>
      <c r="M30" s="290"/>
      <c r="N30" s="290"/>
    </row>
    <row r="31" spans="1:23" ht="24" customHeight="1">
      <c r="A31" s="229" t="s">
        <v>111</v>
      </c>
      <c r="B31" s="167" t="s">
        <v>1</v>
      </c>
      <c r="C31" s="184" t="s">
        <v>14</v>
      </c>
      <c r="D31" s="184" t="s">
        <v>15</v>
      </c>
      <c r="E31" s="233" t="s">
        <v>16</v>
      </c>
      <c r="F31" s="234"/>
      <c r="G31" s="171" t="s">
        <v>19</v>
      </c>
      <c r="I31" s="227" t="s">
        <v>29</v>
      </c>
      <c r="J31" s="167" t="s">
        <v>1</v>
      </c>
      <c r="K31" s="241" t="s">
        <v>14</v>
      </c>
      <c r="L31" s="241" t="s">
        <v>15</v>
      </c>
      <c r="M31" s="243" t="s">
        <v>16</v>
      </c>
      <c r="N31" s="244"/>
    </row>
    <row r="32" spans="1:23">
      <c r="A32" s="230"/>
      <c r="B32" s="168"/>
      <c r="C32" s="185"/>
      <c r="D32" s="185"/>
      <c r="E32" s="142" t="s">
        <v>20</v>
      </c>
      <c r="F32" s="142" t="s">
        <v>21</v>
      </c>
      <c r="G32" s="172"/>
      <c r="I32" s="228"/>
      <c r="J32" s="168"/>
      <c r="K32" s="242"/>
      <c r="L32" s="242"/>
      <c r="M32" s="141" t="s">
        <v>20</v>
      </c>
      <c r="N32" s="141" t="s">
        <v>21</v>
      </c>
    </row>
    <row r="33" spans="1:24" ht="15" customHeight="1">
      <c r="A33" s="218" t="s">
        <v>24</v>
      </c>
      <c r="B33" s="34"/>
      <c r="C33" s="133"/>
      <c r="D33" s="133"/>
      <c r="E33" s="142"/>
      <c r="F33" s="142"/>
      <c r="G33" s="91"/>
      <c r="I33" s="215" t="s">
        <v>24</v>
      </c>
      <c r="J33" s="50"/>
      <c r="K33" s="92"/>
      <c r="L33" s="92"/>
      <c r="M33" s="92"/>
      <c r="N33" s="92"/>
      <c r="P33" s="101"/>
    </row>
    <row r="34" spans="1:24">
      <c r="A34" s="219"/>
      <c r="B34" s="31" t="s">
        <v>5</v>
      </c>
      <c r="C34" s="91">
        <v>4318.5259999999998</v>
      </c>
      <c r="D34" s="91">
        <v>2862</v>
      </c>
      <c r="E34" s="91">
        <v>283.18759999999997</v>
      </c>
      <c r="F34" s="91">
        <v>1173.338</v>
      </c>
      <c r="G34" s="91">
        <v>8904.3029999999999</v>
      </c>
      <c r="I34" s="216"/>
      <c r="J34" s="44" t="s">
        <v>5</v>
      </c>
      <c r="K34" s="92">
        <f t="shared" ref="K34:N40" si="5">C34/$G34*100</f>
        <v>48.499315443331156</v>
      </c>
      <c r="L34" s="92">
        <f t="shared" si="5"/>
        <v>32.141763369912283</v>
      </c>
      <c r="M34" s="92">
        <f t="shared" si="5"/>
        <v>3.1803455026182279</v>
      </c>
      <c r="N34" s="92">
        <f t="shared" si="5"/>
        <v>13.177202078590541</v>
      </c>
      <c r="P34" s="3"/>
      <c r="Q34" s="3"/>
      <c r="R34" s="3"/>
      <c r="S34" s="3"/>
      <c r="U34" s="14"/>
      <c r="V34" s="14"/>
      <c r="W34" s="14"/>
      <c r="X34" s="14"/>
    </row>
    <row r="35" spans="1:24">
      <c r="A35" s="219"/>
      <c r="B35" s="30" t="s">
        <v>10</v>
      </c>
      <c r="C35" s="91">
        <v>1037.722</v>
      </c>
      <c r="D35" s="91">
        <v>515</v>
      </c>
      <c r="E35" s="91">
        <v>156.1978</v>
      </c>
      <c r="F35" s="91">
        <v>366.52440000000001</v>
      </c>
      <c r="G35" s="91">
        <v>4991.433</v>
      </c>
      <c r="I35" s="216"/>
      <c r="J35" s="30" t="s">
        <v>10</v>
      </c>
      <c r="K35" s="92">
        <f t="shared" si="5"/>
        <v>20.790061691702562</v>
      </c>
      <c r="L35" s="92">
        <f t="shared" si="5"/>
        <v>10.317678310016381</v>
      </c>
      <c r="M35" s="92">
        <f t="shared" si="5"/>
        <v>3.129317773072382</v>
      </c>
      <c r="N35" s="92">
        <f t="shared" si="5"/>
        <v>7.3430696154791626</v>
      </c>
      <c r="P35" s="3"/>
      <c r="Q35" s="3"/>
      <c r="R35" s="3"/>
      <c r="S35" s="3"/>
      <c r="U35" s="14"/>
      <c r="V35" s="14"/>
      <c r="W35" s="14"/>
      <c r="X35" s="14"/>
    </row>
    <row r="36" spans="1:24">
      <c r="A36" s="219"/>
      <c r="B36" s="31" t="s">
        <v>11</v>
      </c>
      <c r="C36" s="91">
        <v>10161.26</v>
      </c>
      <c r="D36" s="91">
        <v>7025</v>
      </c>
      <c r="E36" s="91">
        <v>657.13030000000003</v>
      </c>
      <c r="F36" s="91">
        <v>2479.1320000000001</v>
      </c>
      <c r="G36" s="91">
        <v>30993.02</v>
      </c>
      <c r="I36" s="216"/>
      <c r="J36" s="44" t="s">
        <v>11</v>
      </c>
      <c r="K36" s="92">
        <f t="shared" si="5"/>
        <v>32.785640121549946</v>
      </c>
      <c r="L36" s="92">
        <f t="shared" si="5"/>
        <v>22.666393917081976</v>
      </c>
      <c r="M36" s="92">
        <f t="shared" si="5"/>
        <v>2.1202525600925628</v>
      </c>
      <c r="N36" s="92">
        <f t="shared" si="5"/>
        <v>7.9990010654011776</v>
      </c>
      <c r="P36" s="3"/>
      <c r="Q36" s="3"/>
      <c r="R36" s="3"/>
      <c r="S36" s="3"/>
      <c r="U36" s="14"/>
      <c r="V36" s="14"/>
      <c r="W36" s="14"/>
      <c r="X36" s="14"/>
    </row>
    <row r="37" spans="1:24" ht="15" customHeight="1">
      <c r="A37" s="215" t="s">
        <v>26</v>
      </c>
      <c r="B37" s="53"/>
      <c r="C37" s="91"/>
      <c r="D37" s="91"/>
      <c r="E37" s="91"/>
      <c r="F37" s="91"/>
      <c r="G37" s="91"/>
      <c r="I37" s="218" t="s">
        <v>26</v>
      </c>
      <c r="J37" s="46"/>
      <c r="K37" s="92"/>
      <c r="L37" s="92"/>
      <c r="M37" s="92"/>
      <c r="N37" s="92"/>
      <c r="P37" s="3"/>
      <c r="Q37" s="3"/>
      <c r="R37" s="3"/>
      <c r="S37" s="3"/>
      <c r="U37" s="14"/>
      <c r="V37" s="14"/>
      <c r="W37" s="14"/>
      <c r="X37" s="14"/>
    </row>
    <row r="38" spans="1:24">
      <c r="A38" s="216"/>
      <c r="B38" s="31" t="s">
        <v>5</v>
      </c>
      <c r="C38" s="91">
        <v>4102.9160000000002</v>
      </c>
      <c r="D38" s="91">
        <v>2942</v>
      </c>
      <c r="E38" s="91">
        <v>380.56270000000001</v>
      </c>
      <c r="F38" s="91">
        <v>780.35289999999998</v>
      </c>
      <c r="G38" s="91">
        <v>8500.2199999999993</v>
      </c>
      <c r="I38" s="219"/>
      <c r="J38" s="44" t="s">
        <v>5</v>
      </c>
      <c r="K38" s="92">
        <f t="shared" si="5"/>
        <v>48.26835070151126</v>
      </c>
      <c r="L38" s="92">
        <f t="shared" si="5"/>
        <v>34.610868895158006</v>
      </c>
      <c r="M38" s="92">
        <f t="shared" si="5"/>
        <v>4.4770923576095685</v>
      </c>
      <c r="N38" s="92">
        <f t="shared" si="5"/>
        <v>9.180384742983124</v>
      </c>
      <c r="P38" s="3"/>
      <c r="Q38" s="3"/>
      <c r="R38" s="3"/>
      <c r="S38" s="3"/>
      <c r="U38" s="14"/>
      <c r="V38" s="14"/>
      <c r="W38" s="14"/>
      <c r="X38" s="14"/>
    </row>
    <row r="39" spans="1:24">
      <c r="A39" s="216"/>
      <c r="B39" s="30" t="s">
        <v>10</v>
      </c>
      <c r="C39" s="91">
        <v>1634.9739999999999</v>
      </c>
      <c r="D39" s="91">
        <v>1087</v>
      </c>
      <c r="E39" s="91">
        <v>242.85069999999999</v>
      </c>
      <c r="F39" s="91">
        <v>305.12290000000002</v>
      </c>
      <c r="G39" s="91">
        <v>7794.8289999999997</v>
      </c>
      <c r="I39" s="219"/>
      <c r="J39" s="30" t="s">
        <v>10</v>
      </c>
      <c r="K39" s="92">
        <f t="shared" si="5"/>
        <v>20.97511055085365</v>
      </c>
      <c r="L39" s="92">
        <f t="shared" si="5"/>
        <v>13.945142350140074</v>
      </c>
      <c r="M39" s="92">
        <f t="shared" si="5"/>
        <v>3.1155359533865337</v>
      </c>
      <c r="N39" s="92">
        <f t="shared" si="5"/>
        <v>3.914427115719922</v>
      </c>
      <c r="P39" s="3"/>
      <c r="Q39" s="3"/>
      <c r="R39" s="3"/>
      <c r="S39" s="3"/>
      <c r="U39" s="14"/>
      <c r="V39" s="14"/>
      <c r="W39" s="14"/>
      <c r="X39" s="14"/>
    </row>
    <row r="40" spans="1:24">
      <c r="A40" s="217"/>
      <c r="B40" s="31" t="s">
        <v>11</v>
      </c>
      <c r="C40" s="91">
        <v>17884.830000000002</v>
      </c>
      <c r="D40" s="91">
        <v>14182</v>
      </c>
      <c r="E40" s="91">
        <v>864.23659999999995</v>
      </c>
      <c r="F40" s="91">
        <v>2838.59</v>
      </c>
      <c r="G40" s="91">
        <v>51289.51</v>
      </c>
      <c r="I40" s="220"/>
      <c r="J40" s="44" t="s">
        <v>11</v>
      </c>
      <c r="K40" s="92">
        <f t="shared" si="5"/>
        <v>34.870346782412234</v>
      </c>
      <c r="L40" s="92">
        <f t="shared" si="5"/>
        <v>27.650878318003038</v>
      </c>
      <c r="M40" s="92">
        <f t="shared" si="5"/>
        <v>1.6850162928052927</v>
      </c>
      <c r="N40" s="92">
        <f t="shared" si="5"/>
        <v>5.5344455425680605</v>
      </c>
      <c r="P40" s="3"/>
      <c r="Q40" s="3"/>
      <c r="R40" s="3"/>
      <c r="S40" s="3"/>
      <c r="U40" s="14"/>
      <c r="V40" s="14"/>
      <c r="W40" s="14"/>
      <c r="X40" s="14"/>
    </row>
    <row r="41" spans="1:24">
      <c r="A41" s="27"/>
      <c r="B41" s="90"/>
      <c r="C41" s="90"/>
      <c r="D41" s="90"/>
      <c r="E41" s="90"/>
      <c r="F41" s="33"/>
      <c r="G41" s="83"/>
      <c r="I41" s="42"/>
      <c r="N41" s="49"/>
    </row>
    <row r="42" spans="1:24">
      <c r="A42" s="27"/>
      <c r="B42" s="90"/>
      <c r="C42" s="90"/>
      <c r="D42" s="90"/>
      <c r="E42" s="90"/>
      <c r="F42" s="33"/>
      <c r="G42" s="33"/>
      <c r="I42" s="42"/>
      <c r="N42" s="49"/>
    </row>
    <row r="43" spans="1:24" ht="27" customHeight="1">
      <c r="A43" s="282" t="s">
        <v>112</v>
      </c>
      <c r="B43" s="290"/>
      <c r="C43" s="290"/>
      <c r="D43" s="290"/>
      <c r="E43" s="290"/>
      <c r="F43" s="290"/>
      <c r="G43" s="90"/>
      <c r="I43" s="282" t="s">
        <v>112</v>
      </c>
      <c r="J43" s="290"/>
      <c r="K43" s="290"/>
      <c r="L43" s="290"/>
      <c r="M43" s="290"/>
      <c r="N43" s="290"/>
    </row>
    <row r="44" spans="1:24" ht="24" customHeight="1">
      <c r="A44" s="167" t="s">
        <v>1</v>
      </c>
      <c r="B44" s="229" t="s">
        <v>2</v>
      </c>
      <c r="C44" s="184" t="s">
        <v>14</v>
      </c>
      <c r="D44" s="184" t="s">
        <v>15</v>
      </c>
      <c r="E44" s="233" t="s">
        <v>16</v>
      </c>
      <c r="F44" s="234"/>
      <c r="G44" s="171" t="s">
        <v>19</v>
      </c>
      <c r="I44" s="167" t="s">
        <v>1</v>
      </c>
      <c r="J44" s="227" t="s">
        <v>2</v>
      </c>
      <c r="K44" s="241" t="s">
        <v>14</v>
      </c>
      <c r="L44" s="241" t="s">
        <v>15</v>
      </c>
      <c r="M44" s="243" t="s">
        <v>16</v>
      </c>
      <c r="N44" s="244"/>
    </row>
    <row r="45" spans="1:24">
      <c r="A45" s="168"/>
      <c r="B45" s="230"/>
      <c r="C45" s="185"/>
      <c r="D45" s="185"/>
      <c r="E45" s="142" t="s">
        <v>20</v>
      </c>
      <c r="F45" s="142" t="s">
        <v>21</v>
      </c>
      <c r="G45" s="172"/>
      <c r="I45" s="168"/>
      <c r="J45" s="228"/>
      <c r="K45" s="242"/>
      <c r="L45" s="242"/>
      <c r="M45" s="141" t="s">
        <v>20</v>
      </c>
      <c r="N45" s="141" t="s">
        <v>21</v>
      </c>
    </row>
    <row r="46" spans="1:24">
      <c r="A46" s="291" t="s">
        <v>5</v>
      </c>
      <c r="B46" s="140"/>
      <c r="C46" s="133"/>
      <c r="D46" s="35"/>
      <c r="E46" s="142"/>
      <c r="F46" s="142"/>
      <c r="G46" s="91"/>
      <c r="I46" s="294" t="s">
        <v>5</v>
      </c>
      <c r="J46" s="139"/>
      <c r="K46" s="92"/>
      <c r="L46" s="92"/>
      <c r="M46" s="92"/>
      <c r="N46" s="92"/>
      <c r="P46" s="101"/>
    </row>
    <row r="47" spans="1:24">
      <c r="A47" s="292"/>
      <c r="B47" s="30" t="s">
        <v>7</v>
      </c>
      <c r="C47" s="35">
        <v>5918.3</v>
      </c>
      <c r="D47" s="35">
        <v>4946</v>
      </c>
      <c r="E47" s="35">
        <v>203.74870000000001</v>
      </c>
      <c r="F47" s="35">
        <v>768.55129999999997</v>
      </c>
      <c r="G47" s="91">
        <v>8561.2780000000002</v>
      </c>
      <c r="I47" s="295"/>
      <c r="J47" s="30" t="s">
        <v>7</v>
      </c>
      <c r="K47" s="92">
        <f t="shared" ref="K47:N49" si="6">C47/$G47*100</f>
        <v>69.128697841607291</v>
      </c>
      <c r="L47" s="92">
        <f t="shared" si="6"/>
        <v>57.771748563707426</v>
      </c>
      <c r="M47" s="92">
        <f t="shared" si="6"/>
        <v>2.3798865075985152</v>
      </c>
      <c r="N47" s="92">
        <f t="shared" si="6"/>
        <v>8.9770627703013481</v>
      </c>
      <c r="P47" s="3"/>
      <c r="Q47" s="3"/>
      <c r="R47" s="3"/>
      <c r="S47" s="3"/>
      <c r="U47" s="14"/>
      <c r="V47" s="14"/>
      <c r="W47" s="14"/>
      <c r="X47" s="14"/>
    </row>
    <row r="48" spans="1:24">
      <c r="A48" s="292"/>
      <c r="B48" s="30" t="s">
        <v>8</v>
      </c>
      <c r="C48" s="35">
        <v>39.586530000000003</v>
      </c>
      <c r="D48" s="35">
        <v>11</v>
      </c>
      <c r="E48" s="35">
        <v>19.887029999999999</v>
      </c>
      <c r="F48" s="35">
        <v>8.6995079999999998</v>
      </c>
      <c r="G48" s="91">
        <v>807.91060000000004</v>
      </c>
      <c r="I48" s="295"/>
      <c r="J48" s="30" t="s">
        <v>8</v>
      </c>
      <c r="K48" s="92">
        <f t="shared" si="6"/>
        <v>4.899865158347966</v>
      </c>
      <c r="L48" s="92">
        <f t="shared" si="6"/>
        <v>1.3615367838966341</v>
      </c>
      <c r="M48" s="92">
        <f t="shared" si="6"/>
        <v>2.4615384424959887</v>
      </c>
      <c r="N48" s="92">
        <f t="shared" si="6"/>
        <v>1.0767909221639127</v>
      </c>
      <c r="P48" s="3"/>
      <c r="Q48" s="3"/>
      <c r="R48" s="3"/>
      <c r="S48" s="3"/>
      <c r="U48" s="14"/>
      <c r="V48" s="14"/>
      <c r="W48" s="14"/>
      <c r="X48" s="14"/>
    </row>
    <row r="49" spans="1:24">
      <c r="A49" s="293"/>
      <c r="B49" s="30" t="s">
        <v>9</v>
      </c>
      <c r="C49" s="35">
        <v>3057.45</v>
      </c>
      <c r="D49" s="35">
        <v>1254</v>
      </c>
      <c r="E49" s="35">
        <v>482.83280000000002</v>
      </c>
      <c r="F49" s="35">
        <v>1320.6179999999999</v>
      </c>
      <c r="G49" s="91">
        <v>9201.2870000000003</v>
      </c>
      <c r="I49" s="296"/>
      <c r="J49" s="30" t="s">
        <v>9</v>
      </c>
      <c r="K49" s="92">
        <f t="shared" si="6"/>
        <v>33.228503795175605</v>
      </c>
      <c r="L49" s="92">
        <f t="shared" si="6"/>
        <v>13.628528270012662</v>
      </c>
      <c r="M49" s="92">
        <f t="shared" si="6"/>
        <v>5.2474485362754146</v>
      </c>
      <c r="N49" s="92">
        <f t="shared" si="6"/>
        <v>14.352535683323431</v>
      </c>
      <c r="P49" s="3"/>
      <c r="Q49" s="3"/>
      <c r="R49" s="3"/>
      <c r="S49" s="3"/>
      <c r="U49" s="14"/>
      <c r="V49" s="14"/>
      <c r="W49" s="14"/>
      <c r="X49" s="14"/>
    </row>
    <row r="50" spans="1:24">
      <c r="A50" s="235" t="s">
        <v>10</v>
      </c>
      <c r="B50" s="31"/>
      <c r="C50" s="35"/>
      <c r="D50" s="35"/>
      <c r="E50" s="35"/>
      <c r="F50" s="35"/>
      <c r="G50" s="91"/>
      <c r="I50" s="238" t="s">
        <v>10</v>
      </c>
      <c r="J50" s="44"/>
      <c r="K50" s="92"/>
      <c r="L50" s="92"/>
      <c r="M50" s="92"/>
      <c r="N50" s="92"/>
      <c r="P50" s="3"/>
      <c r="Q50" s="3"/>
      <c r="R50" s="3"/>
      <c r="S50" s="3"/>
      <c r="U50" s="14"/>
      <c r="V50" s="14"/>
      <c r="W50" s="14"/>
      <c r="X50" s="14"/>
    </row>
    <row r="51" spans="1:24">
      <c r="A51" s="236"/>
      <c r="B51" s="30" t="s">
        <v>7</v>
      </c>
      <c r="C51" s="35">
        <v>1617.4359999999999</v>
      </c>
      <c r="D51" s="35">
        <v>1253</v>
      </c>
      <c r="E51" s="35">
        <v>129.8424</v>
      </c>
      <c r="F51" s="35">
        <v>234.5941</v>
      </c>
      <c r="G51" s="91">
        <v>5390.2039999999997</v>
      </c>
      <c r="I51" s="239"/>
      <c r="J51" s="30" t="s">
        <v>7</v>
      </c>
      <c r="K51" s="92">
        <f>C51/$G51*100</f>
        <v>30.006953354641126</v>
      </c>
      <c r="L51" s="92">
        <f t="shared" ref="L51:N53" si="7">D51/$G51*100</f>
        <v>23.245873440040491</v>
      </c>
      <c r="M51" s="92">
        <f t="shared" si="7"/>
        <v>2.4088587370719181</v>
      </c>
      <c r="N51" s="92">
        <f t="shared" si="7"/>
        <v>4.3522304536154843</v>
      </c>
      <c r="P51" s="3"/>
      <c r="Q51" s="3"/>
      <c r="R51" s="3"/>
      <c r="S51" s="3"/>
      <c r="U51" s="14"/>
      <c r="V51" s="14"/>
      <c r="W51" s="14"/>
      <c r="X51" s="14"/>
    </row>
    <row r="52" spans="1:24">
      <c r="A52" s="236"/>
      <c r="B52" s="30" t="s">
        <v>8</v>
      </c>
      <c r="C52" s="35">
        <v>55.999769999999998</v>
      </c>
      <c r="D52" s="35">
        <v>28</v>
      </c>
      <c r="E52" s="35">
        <v>12.2098</v>
      </c>
      <c r="F52" s="35">
        <v>15.78997</v>
      </c>
      <c r="G52" s="91">
        <v>878.98990000000003</v>
      </c>
      <c r="I52" s="239"/>
      <c r="J52" s="30" t="s">
        <v>8</v>
      </c>
      <c r="K52" s="92">
        <f t="shared" ref="K52:K53" si="8">C52/$G52*100</f>
        <v>6.3709230333590856</v>
      </c>
      <c r="L52" s="92">
        <f t="shared" si="7"/>
        <v>3.1854745998787926</v>
      </c>
      <c r="M52" s="92">
        <f t="shared" si="7"/>
        <v>1.3890717060571458</v>
      </c>
      <c r="N52" s="92">
        <f t="shared" si="7"/>
        <v>1.7963767274231479</v>
      </c>
      <c r="P52" s="3"/>
      <c r="Q52" s="3"/>
      <c r="R52" s="3"/>
      <c r="S52" s="3"/>
      <c r="U52" s="14"/>
      <c r="V52" s="14"/>
      <c r="W52" s="14"/>
      <c r="X52" s="14"/>
    </row>
    <row r="53" spans="1:24">
      <c r="A53" s="237"/>
      <c r="B53" s="30" t="s">
        <v>9</v>
      </c>
      <c r="C53" s="35">
        <v>1100.3520000000001</v>
      </c>
      <c r="D53" s="35">
        <v>366</v>
      </c>
      <c r="E53" s="35">
        <v>271.2056</v>
      </c>
      <c r="F53" s="35">
        <v>463.14640000000003</v>
      </c>
      <c r="G53" s="91">
        <v>6649.3519999999999</v>
      </c>
      <c r="I53" s="240"/>
      <c r="J53" s="30" t="s">
        <v>9</v>
      </c>
      <c r="K53" s="92">
        <f t="shared" si="8"/>
        <v>16.548259138634862</v>
      </c>
      <c r="L53" s="92">
        <f t="shared" si="7"/>
        <v>5.5042957569399249</v>
      </c>
      <c r="M53" s="92">
        <f t="shared" si="7"/>
        <v>4.0786771402687068</v>
      </c>
      <c r="N53" s="92">
        <f t="shared" si="7"/>
        <v>6.9652862414262326</v>
      </c>
      <c r="P53" s="3"/>
      <c r="Q53" s="3"/>
      <c r="R53" s="3"/>
      <c r="S53" s="3"/>
      <c r="U53" s="14"/>
      <c r="V53" s="14"/>
      <c r="W53" s="14"/>
      <c r="X53" s="14"/>
    </row>
    <row r="54" spans="1:24">
      <c r="A54" s="235" t="s">
        <v>11</v>
      </c>
      <c r="B54" s="90"/>
      <c r="C54" s="35"/>
      <c r="D54" s="35"/>
      <c r="E54" s="35"/>
      <c r="F54" s="35"/>
      <c r="G54" s="91"/>
      <c r="I54" s="238" t="s">
        <v>11</v>
      </c>
      <c r="J54" s="14"/>
      <c r="K54" s="92"/>
      <c r="L54" s="92"/>
      <c r="M54" s="92"/>
      <c r="N54" s="92"/>
      <c r="P54" s="3"/>
      <c r="Q54" s="3"/>
      <c r="R54" s="3"/>
      <c r="S54" s="3"/>
      <c r="U54" s="14"/>
      <c r="V54" s="14"/>
      <c r="W54" s="14"/>
      <c r="X54" s="14"/>
    </row>
    <row r="55" spans="1:24">
      <c r="A55" s="236"/>
      <c r="B55" s="30" t="s">
        <v>7</v>
      </c>
      <c r="C55" s="35">
        <v>19485.189999999999</v>
      </c>
      <c r="D55" s="35">
        <v>17355</v>
      </c>
      <c r="E55" s="35">
        <v>455.46319999999997</v>
      </c>
      <c r="F55" s="35">
        <v>1674.723</v>
      </c>
      <c r="G55" s="91">
        <v>42781.77</v>
      </c>
      <c r="I55" s="239"/>
      <c r="J55" s="30" t="s">
        <v>7</v>
      </c>
      <c r="K55" s="92">
        <f>C55/$G55*100</f>
        <v>45.545544282062195</v>
      </c>
      <c r="L55" s="92">
        <f t="shared" ref="L55:N57" si="9">D55/$G55*100</f>
        <v>40.566344029244235</v>
      </c>
      <c r="M55" s="92">
        <f t="shared" si="9"/>
        <v>1.0646198135327267</v>
      </c>
      <c r="N55" s="92">
        <f t="shared" si="9"/>
        <v>3.9145715569972914</v>
      </c>
      <c r="P55" s="3"/>
      <c r="Q55" s="3"/>
      <c r="R55" s="3"/>
      <c r="S55" s="3"/>
      <c r="U55" s="14"/>
      <c r="V55" s="14"/>
      <c r="W55" s="14"/>
      <c r="X55" s="14"/>
    </row>
    <row r="56" spans="1:24">
      <c r="A56" s="236"/>
      <c r="B56" s="30" t="s">
        <v>8</v>
      </c>
      <c r="C56" s="35">
        <v>1166.4010000000001</v>
      </c>
      <c r="D56" s="35">
        <v>907</v>
      </c>
      <c r="E56" s="35">
        <v>119.721</v>
      </c>
      <c r="F56" s="35">
        <v>139.68039999999999</v>
      </c>
      <c r="G56" s="91">
        <v>5824.3090000000002</v>
      </c>
      <c r="I56" s="239"/>
      <c r="J56" s="30" t="s">
        <v>8</v>
      </c>
      <c r="K56" s="92">
        <f t="shared" ref="K56:K57" si="10">C56/$G56*100</f>
        <v>20.026427169300256</v>
      </c>
      <c r="L56" s="92">
        <f t="shared" si="9"/>
        <v>15.572662782829688</v>
      </c>
      <c r="M56" s="92">
        <f t="shared" si="9"/>
        <v>2.0555399790773463</v>
      </c>
      <c r="N56" s="92">
        <f t="shared" si="9"/>
        <v>2.3982312751607098</v>
      </c>
      <c r="P56" s="3"/>
      <c r="Q56" s="3"/>
      <c r="R56" s="3"/>
      <c r="S56" s="3"/>
      <c r="U56" s="14"/>
      <c r="V56" s="14"/>
      <c r="W56" s="14"/>
      <c r="X56" s="14"/>
    </row>
    <row r="57" spans="1:24">
      <c r="A57" s="237"/>
      <c r="B57" s="30" t="s">
        <v>9</v>
      </c>
      <c r="C57" s="35">
        <v>8174.4110000000001</v>
      </c>
      <c r="D57" s="35">
        <v>3371</v>
      </c>
      <c r="E57" s="35">
        <v>977.37059999999997</v>
      </c>
      <c r="F57" s="35">
        <v>3826.04</v>
      </c>
      <c r="G57" s="91">
        <v>34607.379999999997</v>
      </c>
      <c r="I57" s="240"/>
      <c r="J57" s="30" t="s">
        <v>9</v>
      </c>
      <c r="K57" s="92">
        <f t="shared" si="10"/>
        <v>23.620427203677369</v>
      </c>
      <c r="L57" s="92">
        <f t="shared" si="9"/>
        <v>9.7406969264937135</v>
      </c>
      <c r="M57" s="92">
        <f t="shared" si="9"/>
        <v>2.8241681398591862</v>
      </c>
      <c r="N57" s="92">
        <f t="shared" si="9"/>
        <v>11.055560981501635</v>
      </c>
      <c r="P57" s="3"/>
      <c r="Q57" s="3"/>
      <c r="R57" s="3"/>
      <c r="S57" s="3"/>
      <c r="U57" s="14"/>
      <c r="V57" s="14"/>
      <c r="W57" s="14"/>
      <c r="X57" s="14"/>
    </row>
    <row r="58" spans="1:24">
      <c r="A58" s="90"/>
      <c r="B58" s="90"/>
      <c r="C58" s="90"/>
      <c r="D58" s="90"/>
      <c r="E58" s="90"/>
      <c r="F58" s="90"/>
      <c r="G58" s="83"/>
      <c r="P58" s="3"/>
      <c r="Q58" s="3"/>
      <c r="R58" s="3"/>
      <c r="S58" s="3"/>
    </row>
    <row r="59" spans="1:24">
      <c r="A59" s="90"/>
      <c r="B59" s="90"/>
      <c r="C59" s="90"/>
      <c r="D59" s="90"/>
      <c r="E59" s="90"/>
      <c r="F59" s="90"/>
      <c r="G59" s="90"/>
    </row>
    <row r="60" spans="1:24" ht="27" customHeight="1">
      <c r="A60" s="282" t="s">
        <v>113</v>
      </c>
      <c r="B60" s="290"/>
      <c r="C60" s="290"/>
      <c r="D60" s="290"/>
      <c r="E60" s="290"/>
      <c r="F60" s="290"/>
      <c r="G60" s="90"/>
      <c r="I60" s="282" t="s">
        <v>113</v>
      </c>
      <c r="J60" s="290"/>
      <c r="K60" s="290"/>
      <c r="L60" s="290"/>
      <c r="M60" s="290"/>
      <c r="N60" s="290"/>
    </row>
    <row r="61" spans="1:24" ht="15" customHeight="1">
      <c r="A61" s="167" t="s">
        <v>1</v>
      </c>
      <c r="B61" s="229" t="s">
        <v>2</v>
      </c>
      <c r="C61" s="184" t="s">
        <v>14</v>
      </c>
      <c r="D61" s="184" t="s">
        <v>15</v>
      </c>
      <c r="E61" s="233" t="s">
        <v>16</v>
      </c>
      <c r="F61" s="234"/>
      <c r="G61" s="289" t="s">
        <v>19</v>
      </c>
      <c r="I61" s="167" t="s">
        <v>1</v>
      </c>
      <c r="J61" s="227" t="s">
        <v>2</v>
      </c>
      <c r="K61" s="241" t="s">
        <v>14</v>
      </c>
      <c r="L61" s="241" t="s">
        <v>15</v>
      </c>
      <c r="M61" s="243" t="s">
        <v>16</v>
      </c>
      <c r="N61" s="244"/>
    </row>
    <row r="62" spans="1:24">
      <c r="A62" s="168"/>
      <c r="B62" s="230"/>
      <c r="C62" s="185"/>
      <c r="D62" s="185"/>
      <c r="E62" s="142" t="s">
        <v>20</v>
      </c>
      <c r="F62" s="142" t="s">
        <v>21</v>
      </c>
      <c r="G62" s="289"/>
      <c r="I62" s="168"/>
      <c r="J62" s="228"/>
      <c r="K62" s="242"/>
      <c r="L62" s="242"/>
      <c r="M62" s="141" t="s">
        <v>20</v>
      </c>
      <c r="N62" s="141" t="s">
        <v>21</v>
      </c>
    </row>
    <row r="63" spans="1:24">
      <c r="A63" s="291" t="s">
        <v>5</v>
      </c>
      <c r="B63" s="140"/>
      <c r="C63" s="133"/>
      <c r="D63" s="133"/>
      <c r="E63" s="142"/>
      <c r="F63" s="142"/>
      <c r="G63" s="91"/>
      <c r="I63" s="294" t="s">
        <v>5</v>
      </c>
      <c r="J63" s="139"/>
      <c r="K63" s="138"/>
      <c r="L63" s="138"/>
      <c r="M63" s="141"/>
      <c r="N63" s="141"/>
      <c r="P63" s="101"/>
    </row>
    <row r="64" spans="1:24">
      <c r="A64" s="292"/>
      <c r="B64" s="30" t="s">
        <v>7</v>
      </c>
      <c r="C64" s="36">
        <v>2730.6309999999999</v>
      </c>
      <c r="D64" s="36">
        <v>2229</v>
      </c>
      <c r="E64" s="36">
        <v>76.165819999999997</v>
      </c>
      <c r="F64" s="36">
        <v>425.46559999999999</v>
      </c>
      <c r="G64" s="91">
        <v>3864.9989999999998</v>
      </c>
      <c r="I64" s="295"/>
      <c r="J64" s="30" t="s">
        <v>7</v>
      </c>
      <c r="K64" s="92">
        <f t="shared" ref="K64:N74" si="11">C64/$G64*100</f>
        <v>70.650238201872767</v>
      </c>
      <c r="L64" s="92">
        <f t="shared" si="11"/>
        <v>57.671425012011646</v>
      </c>
      <c r="M64" s="92">
        <f t="shared" si="11"/>
        <v>1.9706556198332781</v>
      </c>
      <c r="N64" s="92">
        <f t="shared" si="11"/>
        <v>11.008168436783555</v>
      </c>
      <c r="P64" s="3"/>
      <c r="Q64" s="3"/>
      <c r="R64" s="3"/>
      <c r="S64" s="3"/>
      <c r="U64" s="14"/>
      <c r="V64" s="14"/>
      <c r="W64" s="14"/>
      <c r="X64" s="14"/>
    </row>
    <row r="65" spans="1:24">
      <c r="A65" s="292"/>
      <c r="B65" s="30" t="s">
        <v>8</v>
      </c>
      <c r="C65" s="36">
        <v>11.14925</v>
      </c>
      <c r="D65" s="36">
        <v>2</v>
      </c>
      <c r="E65" s="36">
        <v>6.0301499999999999</v>
      </c>
      <c r="F65" s="36">
        <v>3.1191040000000001</v>
      </c>
      <c r="G65" s="91">
        <v>429.20710000000003</v>
      </c>
      <c r="I65" s="295"/>
      <c r="J65" s="30" t="s">
        <v>8</v>
      </c>
      <c r="K65" s="92">
        <f t="shared" si="11"/>
        <v>2.5976387622665142</v>
      </c>
      <c r="L65" s="92">
        <f t="shared" si="11"/>
        <v>0.46597551624844968</v>
      </c>
      <c r="M65" s="92">
        <f t="shared" si="11"/>
        <v>1.4049511296527946</v>
      </c>
      <c r="N65" s="92">
        <f t="shared" si="11"/>
        <v>0.72671304831630223</v>
      </c>
      <c r="P65" s="3"/>
      <c r="Q65" s="3"/>
      <c r="R65" s="3"/>
      <c r="S65" s="3"/>
      <c r="U65" s="14"/>
      <c r="V65" s="14"/>
      <c r="W65" s="14"/>
      <c r="X65" s="14"/>
    </row>
    <row r="66" spans="1:24">
      <c r="A66" s="293"/>
      <c r="B66" s="30" t="s">
        <v>9</v>
      </c>
      <c r="C66" s="36">
        <v>1576.7449999999999</v>
      </c>
      <c r="D66" s="36">
        <v>631</v>
      </c>
      <c r="E66" s="36">
        <v>200.99160000000001</v>
      </c>
      <c r="F66" s="36">
        <v>744.75340000000006</v>
      </c>
      <c r="G66" s="91">
        <v>4587.027</v>
      </c>
      <c r="I66" s="296"/>
      <c r="J66" s="30" t="s">
        <v>9</v>
      </c>
      <c r="K66" s="92">
        <f t="shared" si="11"/>
        <v>34.374007390843786</v>
      </c>
      <c r="L66" s="92">
        <f t="shared" si="11"/>
        <v>13.756186741434048</v>
      </c>
      <c r="M66" s="92">
        <f t="shared" si="11"/>
        <v>4.381740068240279</v>
      </c>
      <c r="N66" s="92">
        <f t="shared" si="11"/>
        <v>16.23608058116946</v>
      </c>
      <c r="P66" s="3"/>
      <c r="Q66" s="3"/>
      <c r="R66" s="3"/>
      <c r="S66" s="3"/>
      <c r="U66" s="14"/>
      <c r="V66" s="14"/>
      <c r="W66" s="14"/>
      <c r="X66" s="14"/>
    </row>
    <row r="67" spans="1:24">
      <c r="A67" s="235" t="s">
        <v>10</v>
      </c>
      <c r="B67" s="31"/>
      <c r="C67" s="36"/>
      <c r="D67" s="36"/>
      <c r="E67" s="36"/>
      <c r="F67" s="36"/>
      <c r="G67" s="91"/>
      <c r="I67" s="238" t="s">
        <v>10</v>
      </c>
      <c r="J67" s="44"/>
      <c r="K67" s="92"/>
      <c r="L67" s="92"/>
      <c r="M67" s="92"/>
      <c r="N67" s="92"/>
      <c r="P67" s="3"/>
      <c r="Q67" s="3"/>
      <c r="R67" s="3"/>
      <c r="S67" s="3"/>
      <c r="U67" s="14"/>
      <c r="V67" s="14"/>
      <c r="W67" s="14"/>
      <c r="X67" s="14"/>
    </row>
    <row r="68" spans="1:24">
      <c r="A68" s="236"/>
      <c r="B68" s="30" t="s">
        <v>7</v>
      </c>
      <c r="C68" s="36">
        <v>563.62599999999998</v>
      </c>
      <c r="D68" s="36">
        <v>381</v>
      </c>
      <c r="E68" s="36">
        <v>52.479230000000001</v>
      </c>
      <c r="F68" s="36">
        <v>130.14680000000001</v>
      </c>
      <c r="G68" s="91">
        <v>1936.249</v>
      </c>
      <c r="I68" s="239"/>
      <c r="J68" s="30" t="s">
        <v>7</v>
      </c>
      <c r="K68" s="92">
        <f t="shared" si="11"/>
        <v>29.109169326878927</v>
      </c>
      <c r="L68" s="92">
        <f t="shared" si="11"/>
        <v>19.677221266479673</v>
      </c>
      <c r="M68" s="92">
        <f t="shared" si="11"/>
        <v>2.7103554346574228</v>
      </c>
      <c r="N68" s="92">
        <f t="shared" si="11"/>
        <v>6.7215941751293364</v>
      </c>
      <c r="O68" s="33"/>
      <c r="P68" s="3"/>
      <c r="Q68" s="3"/>
      <c r="R68" s="3"/>
      <c r="S68" s="3"/>
      <c r="U68" s="14"/>
      <c r="V68" s="14"/>
      <c r="W68" s="14"/>
      <c r="X68" s="14"/>
    </row>
    <row r="69" spans="1:24">
      <c r="A69" s="236"/>
      <c r="B69" s="30" t="s">
        <v>8</v>
      </c>
      <c r="C69" s="36">
        <v>21.561530000000001</v>
      </c>
      <c r="D69" s="36">
        <v>4</v>
      </c>
      <c r="E69" s="36">
        <v>9.1836509999999993</v>
      </c>
      <c r="F69" s="36">
        <v>8.3778760000000005</v>
      </c>
      <c r="G69" s="91">
        <v>395.36250000000001</v>
      </c>
      <c r="I69" s="239"/>
      <c r="J69" s="30" t="s">
        <v>8</v>
      </c>
      <c r="K69" s="92">
        <f t="shared" si="11"/>
        <v>5.4536102943501215</v>
      </c>
      <c r="L69" s="92">
        <f t="shared" si="11"/>
        <v>1.0117297416927504</v>
      </c>
      <c r="M69" s="92">
        <f t="shared" si="11"/>
        <v>2.3228432135065917</v>
      </c>
      <c r="N69" s="92">
        <f t="shared" si="11"/>
        <v>2.1190365803534732</v>
      </c>
      <c r="O69" s="33"/>
      <c r="P69" s="3"/>
      <c r="Q69" s="3"/>
      <c r="R69" s="3"/>
      <c r="S69" s="3"/>
      <c r="U69" s="14"/>
      <c r="V69" s="14"/>
      <c r="W69" s="14"/>
      <c r="X69" s="14"/>
    </row>
    <row r="70" spans="1:24">
      <c r="A70" s="237"/>
      <c r="B70" s="30" t="s">
        <v>9</v>
      </c>
      <c r="C70" s="36">
        <v>451.5308</v>
      </c>
      <c r="D70" s="36">
        <v>130</v>
      </c>
      <c r="E70" s="36">
        <v>93.531040000000004</v>
      </c>
      <c r="F70" s="36">
        <v>227.99979999999999</v>
      </c>
      <c r="G70" s="91">
        <v>2543.8539999999998</v>
      </c>
      <c r="I70" s="240"/>
      <c r="J70" s="30" t="s">
        <v>9</v>
      </c>
      <c r="K70" s="92">
        <f t="shared" si="11"/>
        <v>17.749870865230474</v>
      </c>
      <c r="L70" s="92">
        <f t="shared" si="11"/>
        <v>5.1103561761013019</v>
      </c>
      <c r="M70" s="92">
        <f t="shared" si="11"/>
        <v>3.6767455993936764</v>
      </c>
      <c r="N70" s="92">
        <f t="shared" si="11"/>
        <v>8.9627706621527814</v>
      </c>
      <c r="O70" s="33"/>
      <c r="P70" s="3"/>
      <c r="Q70" s="3"/>
      <c r="R70" s="3"/>
      <c r="S70" s="3"/>
      <c r="U70" s="14"/>
      <c r="V70" s="14"/>
      <c r="W70" s="14"/>
      <c r="X70" s="14"/>
    </row>
    <row r="71" spans="1:24" ht="15">
      <c r="A71" s="235" t="s">
        <v>11</v>
      </c>
      <c r="B71" s="90"/>
      <c r="C71" s="36"/>
      <c r="D71" s="36"/>
      <c r="E71" s="36"/>
      <c r="F71" s="36"/>
      <c r="G71" s="91"/>
      <c r="I71" s="238" t="s">
        <v>11</v>
      </c>
      <c r="J71" s="14"/>
      <c r="K71" s="92"/>
      <c r="L71" s="92"/>
      <c r="M71" s="92"/>
      <c r="N71" s="92"/>
      <c r="O71" s="25"/>
      <c r="P71" s="3"/>
      <c r="Q71" s="3"/>
      <c r="R71" s="3"/>
      <c r="S71" s="3"/>
      <c r="U71" s="14"/>
      <c r="V71" s="14"/>
      <c r="W71" s="14"/>
      <c r="X71" s="14"/>
    </row>
    <row r="72" spans="1:24">
      <c r="A72" s="236"/>
      <c r="B72" s="30" t="s">
        <v>7</v>
      </c>
      <c r="C72" s="36">
        <v>6384.3159999999998</v>
      </c>
      <c r="D72" s="36">
        <v>5416</v>
      </c>
      <c r="E72" s="36">
        <v>201.74789999999999</v>
      </c>
      <c r="F72" s="36">
        <v>766.56759999999997</v>
      </c>
      <c r="G72" s="91">
        <v>14819.36</v>
      </c>
      <c r="I72" s="239"/>
      <c r="J72" s="30" t="s">
        <v>7</v>
      </c>
      <c r="K72" s="92">
        <f t="shared" si="11"/>
        <v>43.080915775040211</v>
      </c>
      <c r="L72" s="92">
        <f t="shared" si="11"/>
        <v>36.546787445611685</v>
      </c>
      <c r="M72" s="92">
        <f t="shared" si="11"/>
        <v>1.3613806534155319</v>
      </c>
      <c r="N72" s="92">
        <f t="shared" si="11"/>
        <v>5.1727443020481312</v>
      </c>
      <c r="O72" s="33"/>
      <c r="P72" s="3"/>
      <c r="Q72" s="3"/>
      <c r="R72" s="3"/>
      <c r="S72" s="3"/>
      <c r="U72" s="14"/>
      <c r="V72" s="14"/>
      <c r="W72" s="14"/>
      <c r="X72" s="14"/>
    </row>
    <row r="73" spans="1:24">
      <c r="A73" s="236"/>
      <c r="B73" s="30" t="s">
        <v>8</v>
      </c>
      <c r="C73" s="36">
        <v>399.25189999999998</v>
      </c>
      <c r="D73" s="36">
        <v>263</v>
      </c>
      <c r="E73" s="36">
        <v>78.375339999999994</v>
      </c>
      <c r="F73" s="36">
        <v>57.876570000000001</v>
      </c>
      <c r="G73" s="91">
        <v>2349.6869999999999</v>
      </c>
      <c r="I73" s="239"/>
      <c r="J73" s="30" t="s">
        <v>8</v>
      </c>
      <c r="K73" s="92">
        <f t="shared" si="11"/>
        <v>16.991705703780973</v>
      </c>
      <c r="L73" s="92">
        <f t="shared" si="11"/>
        <v>11.192980171401553</v>
      </c>
      <c r="M73" s="92">
        <f t="shared" si="11"/>
        <v>3.3355651199500187</v>
      </c>
      <c r="N73" s="92">
        <f t="shared" si="11"/>
        <v>2.4631608380180001</v>
      </c>
      <c r="O73" s="33"/>
      <c r="P73" s="3"/>
      <c r="Q73" s="3"/>
      <c r="R73" s="3"/>
      <c r="S73" s="3"/>
      <c r="U73" s="14"/>
      <c r="V73" s="14"/>
      <c r="W73" s="14"/>
      <c r="X73" s="14"/>
    </row>
    <row r="74" spans="1:24">
      <c r="A74" s="237"/>
      <c r="B74" s="30" t="s">
        <v>9</v>
      </c>
      <c r="C74" s="36">
        <v>3372.4050000000002</v>
      </c>
      <c r="D74" s="36">
        <v>1346</v>
      </c>
      <c r="E74" s="36">
        <v>374.98090000000002</v>
      </c>
      <c r="F74" s="36">
        <v>1651.424</v>
      </c>
      <c r="G74" s="91">
        <v>13247.41</v>
      </c>
      <c r="I74" s="240"/>
      <c r="J74" s="30" t="s">
        <v>9</v>
      </c>
      <c r="K74" s="92">
        <f t="shared" si="11"/>
        <v>25.457089348031054</v>
      </c>
      <c r="L74" s="92">
        <f t="shared" si="11"/>
        <v>10.160476651662476</v>
      </c>
      <c r="M74" s="92">
        <f t="shared" si="11"/>
        <v>2.8305978300664054</v>
      </c>
      <c r="N74" s="92">
        <f t="shared" si="11"/>
        <v>12.466014111437632</v>
      </c>
      <c r="O74" s="33"/>
      <c r="P74" s="3"/>
      <c r="Q74" s="3"/>
      <c r="R74" s="3"/>
      <c r="S74" s="3"/>
      <c r="U74" s="14"/>
      <c r="V74" s="14"/>
      <c r="W74" s="14"/>
      <c r="X74" s="14"/>
    </row>
    <row r="75" spans="1:24">
      <c r="A75" s="90"/>
      <c r="B75" s="90"/>
      <c r="C75" s="90"/>
      <c r="D75" s="90"/>
      <c r="E75" s="90"/>
      <c r="F75" s="90"/>
      <c r="G75" s="83"/>
    </row>
    <row r="76" spans="1:24">
      <c r="A76" s="90"/>
      <c r="B76" s="90"/>
      <c r="C76" s="90"/>
      <c r="D76" s="90"/>
      <c r="E76" s="90"/>
      <c r="F76" s="90"/>
      <c r="G76" s="90"/>
    </row>
    <row r="77" spans="1:24" ht="27" customHeight="1">
      <c r="A77" s="282" t="s">
        <v>114</v>
      </c>
      <c r="B77" s="290"/>
      <c r="C77" s="290"/>
      <c r="D77" s="290"/>
      <c r="E77" s="290"/>
      <c r="F77" s="290"/>
      <c r="G77" s="90"/>
      <c r="I77" s="282" t="s">
        <v>114</v>
      </c>
      <c r="J77" s="290"/>
      <c r="K77" s="290"/>
      <c r="L77" s="290"/>
      <c r="M77" s="290"/>
      <c r="N77" s="290"/>
    </row>
    <row r="78" spans="1:24" ht="15" customHeight="1">
      <c r="A78" s="167" t="s">
        <v>1</v>
      </c>
      <c r="B78" s="229" t="s">
        <v>2</v>
      </c>
      <c r="C78" s="184" t="s">
        <v>14</v>
      </c>
      <c r="D78" s="184" t="s">
        <v>15</v>
      </c>
      <c r="E78" s="233" t="s">
        <v>16</v>
      </c>
      <c r="F78" s="234"/>
      <c r="G78" s="171" t="s">
        <v>19</v>
      </c>
      <c r="I78" s="167" t="s">
        <v>1</v>
      </c>
      <c r="J78" s="227" t="s">
        <v>2</v>
      </c>
      <c r="K78" s="241" t="s">
        <v>14</v>
      </c>
      <c r="L78" s="241" t="s">
        <v>15</v>
      </c>
      <c r="M78" s="243" t="s">
        <v>16</v>
      </c>
      <c r="N78" s="244"/>
    </row>
    <row r="79" spans="1:24">
      <c r="A79" s="168"/>
      <c r="B79" s="230"/>
      <c r="C79" s="185"/>
      <c r="D79" s="185"/>
      <c r="E79" s="142" t="s">
        <v>20</v>
      </c>
      <c r="F79" s="142" t="s">
        <v>21</v>
      </c>
      <c r="G79" s="172"/>
      <c r="I79" s="168"/>
      <c r="J79" s="228"/>
      <c r="K79" s="242"/>
      <c r="L79" s="242"/>
      <c r="M79" s="141" t="s">
        <v>20</v>
      </c>
      <c r="N79" s="141" t="s">
        <v>21</v>
      </c>
    </row>
    <row r="80" spans="1:24">
      <c r="A80" s="291" t="s">
        <v>5</v>
      </c>
      <c r="B80" s="140"/>
      <c r="C80" s="133"/>
      <c r="D80" s="133"/>
      <c r="E80" s="142"/>
      <c r="F80" s="142"/>
      <c r="G80" s="91"/>
      <c r="I80" s="294" t="s">
        <v>5</v>
      </c>
      <c r="J80" s="139"/>
      <c r="K80" s="138"/>
      <c r="L80" s="138"/>
      <c r="M80" s="141"/>
      <c r="N80" s="141"/>
      <c r="P80" s="101"/>
    </row>
    <row r="81" spans="1:24">
      <c r="A81" s="292"/>
      <c r="B81" s="30" t="s">
        <v>7</v>
      </c>
      <c r="C81" s="36">
        <v>2804.4850000000001</v>
      </c>
      <c r="D81" s="36">
        <v>2391</v>
      </c>
      <c r="E81" s="36">
        <v>112.5698</v>
      </c>
      <c r="F81" s="36">
        <v>300.9151</v>
      </c>
      <c r="G81" s="91">
        <v>4160.09</v>
      </c>
      <c r="I81" s="295"/>
      <c r="J81" s="30" t="s">
        <v>7</v>
      </c>
      <c r="K81" s="92">
        <f t="shared" ref="K81:N91" si="12">C81/$G81*100</f>
        <v>67.414046330728425</v>
      </c>
      <c r="L81" s="92">
        <f t="shared" si="12"/>
        <v>57.474718095041212</v>
      </c>
      <c r="M81" s="92">
        <f t="shared" si="12"/>
        <v>2.7059462655856001</v>
      </c>
      <c r="N81" s="92">
        <f t="shared" si="12"/>
        <v>7.2333795663074589</v>
      </c>
      <c r="P81" s="3"/>
      <c r="Q81" s="3"/>
      <c r="R81" s="3"/>
      <c r="S81" s="3"/>
      <c r="U81" s="14"/>
      <c r="V81" s="14"/>
      <c r="W81" s="14"/>
      <c r="X81" s="14"/>
    </row>
    <row r="82" spans="1:24">
      <c r="A82" s="292"/>
      <c r="B82" s="30" t="s">
        <v>8</v>
      </c>
      <c r="C82" s="36">
        <v>23.851600000000001</v>
      </c>
      <c r="D82" s="36">
        <v>8</v>
      </c>
      <c r="E82" s="36">
        <v>10.2712</v>
      </c>
      <c r="F82" s="36">
        <v>5.5804039999999997</v>
      </c>
      <c r="G82" s="91">
        <v>284.36950000000002</v>
      </c>
      <c r="I82" s="295"/>
      <c r="J82" s="30" t="s">
        <v>8</v>
      </c>
      <c r="K82" s="92">
        <f t="shared" si="12"/>
        <v>8.387538044691853</v>
      </c>
      <c r="L82" s="92">
        <f t="shared" si="12"/>
        <v>2.8132412231269526</v>
      </c>
      <c r="M82" s="92">
        <f t="shared" si="12"/>
        <v>3.6119204063726951</v>
      </c>
      <c r="N82" s="92">
        <f t="shared" si="12"/>
        <v>1.9623778218128174</v>
      </c>
      <c r="P82" s="3"/>
      <c r="Q82" s="3"/>
      <c r="R82" s="3"/>
      <c r="S82" s="3"/>
      <c r="U82" s="14"/>
      <c r="V82" s="14"/>
      <c r="W82" s="14"/>
      <c r="X82" s="14"/>
    </row>
    <row r="83" spans="1:24">
      <c r="A83" s="293"/>
      <c r="B83" s="30" t="s">
        <v>9</v>
      </c>
      <c r="C83" s="36">
        <v>1271.546</v>
      </c>
      <c r="D83" s="36">
        <v>543</v>
      </c>
      <c r="E83" s="36">
        <v>254.68879999999999</v>
      </c>
      <c r="F83" s="36">
        <v>473.85739999999998</v>
      </c>
      <c r="G83" s="91">
        <v>4000.8789999999999</v>
      </c>
      <c r="I83" s="296"/>
      <c r="J83" s="30" t="s">
        <v>9</v>
      </c>
      <c r="K83" s="92">
        <f t="shared" si="12"/>
        <v>31.781665978901135</v>
      </c>
      <c r="L83" s="92">
        <f t="shared" si="12"/>
        <v>13.572017549143576</v>
      </c>
      <c r="M83" s="92">
        <f t="shared" si="12"/>
        <v>6.3658211108108986</v>
      </c>
      <c r="N83" s="92">
        <f t="shared" si="12"/>
        <v>11.843832317848154</v>
      </c>
      <c r="P83" s="3"/>
      <c r="Q83" s="3"/>
      <c r="R83" s="3"/>
      <c r="S83" s="3"/>
      <c r="U83" s="14"/>
      <c r="V83" s="14"/>
      <c r="W83" s="14"/>
      <c r="X83" s="14"/>
    </row>
    <row r="84" spans="1:24">
      <c r="A84" s="235" t="s">
        <v>10</v>
      </c>
      <c r="B84" s="31"/>
      <c r="C84" s="36"/>
      <c r="D84" s="36"/>
      <c r="E84" s="36"/>
      <c r="F84" s="36"/>
      <c r="G84" s="91"/>
      <c r="I84" s="238" t="s">
        <v>10</v>
      </c>
      <c r="J84" s="44"/>
      <c r="K84" s="92"/>
      <c r="L84" s="92"/>
      <c r="M84" s="92"/>
      <c r="N84" s="92"/>
      <c r="P84" s="3"/>
      <c r="Q84" s="3"/>
      <c r="R84" s="3"/>
      <c r="S84" s="3"/>
      <c r="U84" s="14"/>
      <c r="V84" s="14"/>
      <c r="W84" s="14"/>
      <c r="X84" s="14"/>
    </row>
    <row r="85" spans="1:24">
      <c r="A85" s="236"/>
      <c r="B85" s="30" t="s">
        <v>7</v>
      </c>
      <c r="C85" s="36">
        <v>1016.984</v>
      </c>
      <c r="D85" s="36">
        <v>852</v>
      </c>
      <c r="E85" s="36">
        <v>75.046199999999999</v>
      </c>
      <c r="F85" s="36">
        <v>89.938209999999998</v>
      </c>
      <c r="G85" s="91">
        <v>3381.681</v>
      </c>
      <c r="I85" s="239"/>
      <c r="J85" s="30" t="s">
        <v>7</v>
      </c>
      <c r="K85" s="92">
        <f t="shared" si="12"/>
        <v>30.073327436857589</v>
      </c>
      <c r="L85" s="92">
        <f t="shared" si="12"/>
        <v>25.19457039265383</v>
      </c>
      <c r="M85" s="92">
        <f t="shared" si="12"/>
        <v>2.2191980852126503</v>
      </c>
      <c r="N85" s="92">
        <f t="shared" si="12"/>
        <v>2.6595710831388293</v>
      </c>
      <c r="O85" s="33"/>
      <c r="P85" s="3"/>
      <c r="Q85" s="3"/>
      <c r="R85" s="3"/>
      <c r="S85" s="3"/>
      <c r="U85" s="14"/>
      <c r="V85" s="14"/>
      <c r="W85" s="14"/>
      <c r="X85" s="14"/>
    </row>
    <row r="86" spans="1:24">
      <c r="A86" s="236"/>
      <c r="B86" s="30" t="s">
        <v>8</v>
      </c>
      <c r="C86" s="36">
        <v>31.43824</v>
      </c>
      <c r="D86" s="36">
        <v>22</v>
      </c>
      <c r="E86" s="36">
        <v>2.0261499999999999</v>
      </c>
      <c r="F86" s="36">
        <v>7.4120900000000001</v>
      </c>
      <c r="G86" s="91">
        <v>403.72</v>
      </c>
      <c r="I86" s="239"/>
      <c r="J86" s="30" t="s">
        <v>8</v>
      </c>
      <c r="K86" s="92">
        <f t="shared" si="12"/>
        <v>7.7871396017041512</v>
      </c>
      <c r="L86" s="92">
        <f t="shared" si="12"/>
        <v>5.449321311800257</v>
      </c>
      <c r="M86" s="92">
        <f t="shared" si="12"/>
        <v>0.50187010799564047</v>
      </c>
      <c r="N86" s="92">
        <f t="shared" si="12"/>
        <v>1.835948181908253</v>
      </c>
      <c r="O86" s="33"/>
      <c r="P86" s="3"/>
      <c r="Q86" s="3"/>
      <c r="R86" s="3"/>
      <c r="S86" s="3"/>
      <c r="U86" s="14"/>
      <c r="V86" s="14"/>
      <c r="W86" s="14"/>
      <c r="X86" s="14"/>
    </row>
    <row r="87" spans="1:24">
      <c r="A87" s="237"/>
      <c r="B87" s="30" t="s">
        <v>9</v>
      </c>
      <c r="C87" s="36">
        <v>584.4348</v>
      </c>
      <c r="D87" s="36">
        <v>213</v>
      </c>
      <c r="E87" s="36">
        <v>163.66220000000001</v>
      </c>
      <c r="F87" s="36">
        <v>207.77260000000001</v>
      </c>
      <c r="G87" s="91">
        <v>3865.9850000000001</v>
      </c>
      <c r="I87" s="240"/>
      <c r="J87" s="30" t="s">
        <v>9</v>
      </c>
      <c r="K87" s="92">
        <f t="shared" si="12"/>
        <v>15.117358189439431</v>
      </c>
      <c r="L87" s="92">
        <f t="shared" si="12"/>
        <v>5.5095919927263033</v>
      </c>
      <c r="M87" s="92">
        <f t="shared" si="12"/>
        <v>4.2333894208073746</v>
      </c>
      <c r="N87" s="92">
        <f t="shared" si="12"/>
        <v>5.3743767759057519</v>
      </c>
      <c r="O87" s="33"/>
      <c r="P87" s="3"/>
      <c r="Q87" s="3"/>
      <c r="R87" s="3"/>
      <c r="S87" s="3"/>
      <c r="U87" s="14"/>
      <c r="V87" s="14"/>
      <c r="W87" s="14"/>
      <c r="X87" s="14"/>
    </row>
    <row r="88" spans="1:24" ht="15">
      <c r="A88" s="235" t="s">
        <v>11</v>
      </c>
      <c r="B88" s="90"/>
      <c r="C88" s="36"/>
      <c r="D88" s="36"/>
      <c r="E88" s="36"/>
      <c r="F88" s="36"/>
      <c r="G88" s="91"/>
      <c r="I88" s="238" t="s">
        <v>11</v>
      </c>
      <c r="J88" s="14"/>
      <c r="K88" s="92"/>
      <c r="L88" s="92"/>
      <c r="M88" s="92"/>
      <c r="N88" s="92"/>
      <c r="O88" s="25"/>
      <c r="P88" s="3"/>
      <c r="Q88" s="3"/>
      <c r="R88" s="3"/>
      <c r="S88" s="3"/>
      <c r="U88" s="14"/>
      <c r="V88" s="14"/>
      <c r="W88" s="14"/>
      <c r="X88" s="14"/>
    </row>
    <row r="89" spans="1:24">
      <c r="A89" s="236"/>
      <c r="B89" s="30" t="s">
        <v>7</v>
      </c>
      <c r="C89" s="36">
        <v>12918.12</v>
      </c>
      <c r="D89" s="36">
        <v>11831</v>
      </c>
      <c r="E89" s="36">
        <v>245.19040000000001</v>
      </c>
      <c r="F89" s="36">
        <v>841.93430000000001</v>
      </c>
      <c r="G89" s="91">
        <v>27645.05</v>
      </c>
      <c r="I89" s="239"/>
      <c r="J89" s="30" t="s">
        <v>7</v>
      </c>
      <c r="K89" s="92">
        <f t="shared" si="12"/>
        <v>46.728510167281307</v>
      </c>
      <c r="L89" s="92">
        <f t="shared" si="12"/>
        <v>42.796088268966777</v>
      </c>
      <c r="M89" s="92">
        <f t="shared" si="12"/>
        <v>0.88692333708927995</v>
      </c>
      <c r="N89" s="92">
        <f t="shared" si="12"/>
        <v>3.0455155624605492</v>
      </c>
      <c r="O89" s="33"/>
      <c r="P89" s="3"/>
      <c r="Q89" s="3"/>
      <c r="R89" s="3"/>
      <c r="S89" s="3"/>
      <c r="U89" s="14"/>
      <c r="V89" s="14"/>
      <c r="W89" s="14"/>
      <c r="X89" s="14"/>
    </row>
    <row r="90" spans="1:24">
      <c r="A90" s="236"/>
      <c r="B90" s="30" t="s">
        <v>8</v>
      </c>
      <c r="C90" s="36">
        <v>656.42639999999994</v>
      </c>
      <c r="D90" s="36">
        <v>542</v>
      </c>
      <c r="E90" s="36">
        <v>40.110849999999999</v>
      </c>
      <c r="F90" s="36">
        <v>74.315529999999995</v>
      </c>
      <c r="G90" s="91">
        <v>2906.4989999999998</v>
      </c>
      <c r="I90" s="239"/>
      <c r="J90" s="30" t="s">
        <v>8</v>
      </c>
      <c r="K90" s="92">
        <f t="shared" si="12"/>
        <v>22.584779833056885</v>
      </c>
      <c r="L90" s="92">
        <f t="shared" si="12"/>
        <v>18.64786466467045</v>
      </c>
      <c r="M90" s="92">
        <f t="shared" si="12"/>
        <v>1.3800400413005476</v>
      </c>
      <c r="N90" s="92">
        <f t="shared" si="12"/>
        <v>2.5568744389727986</v>
      </c>
      <c r="O90" s="33"/>
      <c r="P90" s="3"/>
      <c r="Q90" s="3"/>
      <c r="R90" s="3"/>
      <c r="S90" s="3"/>
      <c r="U90" s="14"/>
      <c r="V90" s="14"/>
      <c r="W90" s="14"/>
      <c r="X90" s="14"/>
    </row>
    <row r="91" spans="1:24">
      <c r="A91" s="237"/>
      <c r="B91" s="30" t="s">
        <v>9</v>
      </c>
      <c r="C91" s="36">
        <v>4298.2860000000001</v>
      </c>
      <c r="D91" s="36">
        <v>1809</v>
      </c>
      <c r="E91" s="36">
        <v>572.52719999999999</v>
      </c>
      <c r="F91" s="36">
        <v>1916.759</v>
      </c>
      <c r="G91" s="91">
        <v>19953.59</v>
      </c>
      <c r="I91" s="240"/>
      <c r="J91" s="30" t="s">
        <v>9</v>
      </c>
      <c r="K91" s="92">
        <f t="shared" si="12"/>
        <v>21.541416857818568</v>
      </c>
      <c r="L91" s="92">
        <f t="shared" si="12"/>
        <v>9.0660377405770092</v>
      </c>
      <c r="M91" s="92">
        <f t="shared" si="12"/>
        <v>2.8692941971845665</v>
      </c>
      <c r="N91" s="92">
        <f t="shared" si="12"/>
        <v>9.6060859223828903</v>
      </c>
      <c r="O91" s="33"/>
      <c r="P91" s="3"/>
      <c r="Q91" s="3"/>
      <c r="R91" s="3"/>
      <c r="S91" s="3"/>
      <c r="U91" s="14"/>
      <c r="V91" s="14"/>
      <c r="W91" s="14"/>
      <c r="X91" s="14"/>
    </row>
    <row r="92" spans="1:24">
      <c r="A92" s="90"/>
      <c r="B92" s="90"/>
      <c r="C92" s="90"/>
      <c r="D92" s="90"/>
      <c r="E92" s="90"/>
      <c r="F92" s="90"/>
      <c r="G92" s="90"/>
    </row>
    <row r="93" spans="1:24">
      <c r="A93" s="90"/>
      <c r="B93" s="90"/>
      <c r="C93" s="90"/>
      <c r="D93" s="90"/>
      <c r="E93" s="90"/>
      <c r="F93" s="90"/>
      <c r="G93" s="90"/>
    </row>
  </sheetData>
  <mergeCells count="107">
    <mergeCell ref="A88:A91"/>
    <mergeCell ref="I88:I91"/>
    <mergeCell ref="L78:L79"/>
    <mergeCell ref="M78:N78"/>
    <mergeCell ref="A80:A83"/>
    <mergeCell ref="I80:I83"/>
    <mergeCell ref="A84:A87"/>
    <mergeCell ref="I84:I87"/>
    <mergeCell ref="A67:A70"/>
    <mergeCell ref="I67:I70"/>
    <mergeCell ref="A71:A74"/>
    <mergeCell ref="I71:I74"/>
    <mergeCell ref="J61:J62"/>
    <mergeCell ref="A77:F77"/>
    <mergeCell ref="I77:N77"/>
    <mergeCell ref="A78:A79"/>
    <mergeCell ref="B78:B79"/>
    <mergeCell ref="C78:C79"/>
    <mergeCell ref="D78:D79"/>
    <mergeCell ref="E78:F78"/>
    <mergeCell ref="I78:I79"/>
    <mergeCell ref="J78:J79"/>
    <mergeCell ref="K78:K79"/>
    <mergeCell ref="K61:K62"/>
    <mergeCell ref="L61:L62"/>
    <mergeCell ref="M61:N61"/>
    <mergeCell ref="A63:A66"/>
    <mergeCell ref="I63:I66"/>
    <mergeCell ref="A61:A62"/>
    <mergeCell ref="B61:B62"/>
    <mergeCell ref="C61:C62"/>
    <mergeCell ref="D61:D62"/>
    <mergeCell ref="E61:F61"/>
    <mergeCell ref="I61:I62"/>
    <mergeCell ref="G61:G62"/>
    <mergeCell ref="G78:G79"/>
    <mergeCell ref="A54:A57"/>
    <mergeCell ref="I54:I57"/>
    <mergeCell ref="A60:F60"/>
    <mergeCell ref="I60:N60"/>
    <mergeCell ref="L44:L45"/>
    <mergeCell ref="M44:N44"/>
    <mergeCell ref="A46:A49"/>
    <mergeCell ref="I46:I49"/>
    <mergeCell ref="A50:A53"/>
    <mergeCell ref="I50:I53"/>
    <mergeCell ref="A43:F43"/>
    <mergeCell ref="I43:N43"/>
    <mergeCell ref="A44:A45"/>
    <mergeCell ref="B44:B45"/>
    <mergeCell ref="C44:C45"/>
    <mergeCell ref="D44:D45"/>
    <mergeCell ref="E44:F44"/>
    <mergeCell ref="I44:I45"/>
    <mergeCell ref="J44:J45"/>
    <mergeCell ref="K44:K45"/>
    <mergeCell ref="G44:G45"/>
    <mergeCell ref="L31:L32"/>
    <mergeCell ref="M31:N31"/>
    <mergeCell ref="A37:A40"/>
    <mergeCell ref="I37:I40"/>
    <mergeCell ref="A30:F30"/>
    <mergeCell ref="I30:N30"/>
    <mergeCell ref="A31:A32"/>
    <mergeCell ref="B31:B32"/>
    <mergeCell ref="C31:C32"/>
    <mergeCell ref="D31:D32"/>
    <mergeCell ref="E31:F31"/>
    <mergeCell ref="I31:I32"/>
    <mergeCell ref="J31:J32"/>
    <mergeCell ref="K31:K32"/>
    <mergeCell ref="A33:A36"/>
    <mergeCell ref="I33:I36"/>
    <mergeCell ref="G31:G32"/>
    <mergeCell ref="A21:E21"/>
    <mergeCell ref="I21:M21"/>
    <mergeCell ref="A22:A23"/>
    <mergeCell ref="B22:B23"/>
    <mergeCell ref="C22:C23"/>
    <mergeCell ref="D22:E22"/>
    <mergeCell ref="I22:I23"/>
    <mergeCell ref="J22:J23"/>
    <mergeCell ref="K22:K23"/>
    <mergeCell ref="L22:M22"/>
    <mergeCell ref="F22:F23"/>
    <mergeCell ref="A4:E4"/>
    <mergeCell ref="I4:M4"/>
    <mergeCell ref="A5:A6"/>
    <mergeCell ref="B5:B6"/>
    <mergeCell ref="C5:C6"/>
    <mergeCell ref="D5:E5"/>
    <mergeCell ref="I5:I6"/>
    <mergeCell ref="J5:J6"/>
    <mergeCell ref="K5:K6"/>
    <mergeCell ref="L5:M5"/>
    <mergeCell ref="F5:F6"/>
    <mergeCell ref="A13:E13"/>
    <mergeCell ref="I13:M13"/>
    <mergeCell ref="A14:A15"/>
    <mergeCell ref="B14:B15"/>
    <mergeCell ref="C14:C15"/>
    <mergeCell ref="D14:E14"/>
    <mergeCell ref="I14:I15"/>
    <mergeCell ref="J14:J15"/>
    <mergeCell ref="K14:K15"/>
    <mergeCell ref="L14:M14"/>
    <mergeCell ref="F14:F15"/>
  </mergeCells>
  <conditionalFormatting sqref="T1:X1048576">
    <cfRule type="cellIs" dxfId="1" priority="1" operator="lessThan">
      <formula>-3.499</formula>
    </cfRule>
    <cfRule type="cellIs" dxfId="0" priority="2" operator="greaterThan">
      <formula>3.499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2B0BA9-98F0-4918-A5A6-48E82B7B5211}"/>
</file>

<file path=customXml/itemProps2.xml><?xml version="1.0" encoding="utf-8"?>
<ds:datastoreItem xmlns:ds="http://schemas.openxmlformats.org/officeDocument/2006/customXml" ds:itemID="{E0E890F2-1E0A-49E7-B5E0-71E1C3B02DD6}"/>
</file>

<file path=customXml/itemProps3.xml><?xml version="1.0" encoding="utf-8"?>
<ds:datastoreItem xmlns:ds="http://schemas.openxmlformats.org/officeDocument/2006/customXml" ds:itemID="{B8D53A14-9167-4DAC-A972-69F9CFD51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Eunkyoung</dc:creator>
  <cp:lastModifiedBy>Windows User</cp:lastModifiedBy>
  <dcterms:created xsi:type="dcterms:W3CDTF">2012-08-28T16:41:00Z</dcterms:created>
  <dcterms:modified xsi:type="dcterms:W3CDTF">2015-11-12T14:18:17Z</dcterms:modified>
</cp:coreProperties>
</file>