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25" windowWidth="25320" windowHeight="13995"/>
  </bookViews>
  <sheets>
    <sheet name="Interstate Mobility Index 2014" sheetId="1" r:id="rId1"/>
    <sheet name="Interstate Mobility Index 2011" sheetId="4" r:id="rId2"/>
  </sheets>
  <calcPr calcId="145621" calcOnSave="0"/>
</workbook>
</file>

<file path=xl/calcChain.xml><?xml version="1.0" encoding="utf-8"?>
<calcChain xmlns="http://schemas.openxmlformats.org/spreadsheetml/2006/main">
  <c r="D58" i="4" l="1"/>
  <c r="D57" i="4"/>
  <c r="C56" i="4"/>
  <c r="B56" i="4"/>
  <c r="B56" i="1"/>
  <c r="D56" i="4" l="1"/>
  <c r="D58" i="1"/>
  <c r="D57" i="1"/>
  <c r="C56" i="1"/>
  <c r="D56" i="1" s="1"/>
</calcChain>
</file>

<file path=xl/sharedStrings.xml><?xml version="1.0" encoding="utf-8"?>
<sst xmlns="http://schemas.openxmlformats.org/spreadsheetml/2006/main" count="125" uniqueCount="66">
  <si>
    <t>DC</t>
  </si>
  <si>
    <t>AL</t>
  </si>
  <si>
    <t>AK</t>
  </si>
  <si>
    <t>IA</t>
  </si>
  <si>
    <t>ND</t>
  </si>
  <si>
    <t>VT</t>
  </si>
  <si>
    <t>ID</t>
  </si>
  <si>
    <t>SD</t>
  </si>
  <si>
    <t>WY</t>
  </si>
  <si>
    <t>DE</t>
  </si>
  <si>
    <t>NV</t>
  </si>
  <si>
    <t>MO</t>
  </si>
  <si>
    <t>MT</t>
  </si>
  <si>
    <t>HI</t>
  </si>
  <si>
    <t>NH</t>
  </si>
  <si>
    <t>RI</t>
  </si>
  <si>
    <t>WV</t>
  </si>
  <si>
    <t>OR</t>
  </si>
  <si>
    <t>AZ</t>
  </si>
  <si>
    <t>UT</t>
  </si>
  <si>
    <t>NE</t>
  </si>
  <si>
    <t>CO</t>
  </si>
  <si>
    <t>ME</t>
  </si>
  <si>
    <t>CT</t>
  </si>
  <si>
    <t>OK</t>
  </si>
  <si>
    <t>MA</t>
  </si>
  <si>
    <t>KS</t>
  </si>
  <si>
    <t>TN</t>
  </si>
  <si>
    <t>IN</t>
  </si>
  <si>
    <t>MD</t>
  </si>
  <si>
    <t>VA</t>
  </si>
  <si>
    <t>NM</t>
  </si>
  <si>
    <t>MN</t>
  </si>
  <si>
    <t>SC</t>
  </si>
  <si>
    <t>WA</t>
  </si>
  <si>
    <t>AR</t>
  </si>
  <si>
    <t>NJ</t>
  </si>
  <si>
    <t>KY</t>
  </si>
  <si>
    <t>LA</t>
  </si>
  <si>
    <t>WI</t>
  </si>
  <si>
    <t>PA</t>
  </si>
  <si>
    <t>NC</t>
  </si>
  <si>
    <t>IL</t>
  </si>
  <si>
    <t>GA</t>
  </si>
  <si>
    <t>MS</t>
  </si>
  <si>
    <t>FL</t>
  </si>
  <si>
    <t>OH</t>
  </si>
  <si>
    <t>NY</t>
  </si>
  <si>
    <t>TX</t>
  </si>
  <si>
    <t>CA</t>
  </si>
  <si>
    <t>MI</t>
  </si>
  <si>
    <t>PR</t>
  </si>
  <si>
    <t>U.S. TOTAL</t>
  </si>
  <si>
    <t>AVERAGE</t>
  </si>
  <si>
    <t>MEDIAN</t>
  </si>
  <si>
    <t xml:space="preserve">
</t>
  </si>
  <si>
    <t>*Students were counted once in each state where they earned an undergraduate credential between July 1, 2013 and June 30, 2014. Students with any enrollments or credentials from single institutions that span multiple states were excluded from this analysis.</t>
  </si>
  <si>
    <t>*Students were counted once in each state where they earned an undergraduate credential between July 1, 2010 and June 30, 2011. Students with any enrollments or credentials from single institutions that span multiple states were excluded from this analysis.</t>
  </si>
  <si>
    <t>**A student was counted as having had a prior enrollment in a different state if any of the student’s enrollments prior to the 2013-14 completion date were in an institution whose state differed from that of the institution that awarded the 2013-14 credential. Enrollment histories were searched for the ten year period prior to July 1, 2013.</t>
  </si>
  <si>
    <t>**A student was counted as having had a prior enrollment in a different state if any of the student’s enrollments prior to the 2010-11 completion date were in an institution whose state differed from that of the institution that awarded the 2010-11 credential. Enrollment histories were searched for the ten year period prior to July 1, 2010.</t>
  </si>
  <si>
    <t xml:space="preserve"> Interstate Mobility Index for 2013-14 Undergraduate Credential Completers</t>
  </si>
  <si>
    <t>Percentage of completions with prior enrollments** in at least one other state/territory</t>
  </si>
  <si>
    <t>All undergraduate credential completions*</t>
  </si>
  <si>
    <t>Undergraduate completions preceded by enrollments in more than one state</t>
  </si>
  <si>
    <t>State/territory of institution awarding credential</t>
  </si>
  <si>
    <t xml:space="preserve"> Interstate Mobility Index for 2010-11 Undergraduate Credential Completers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</si>
</sst>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b/>
      <sz val="11"/>
      <color theme="1"/>
      <name val="Calibri"/>
      <family val="2"/>
      <scheme val="minor"/>
    </font>
    <font>
      <b/>
      <sz val="14"/>
      <name val="Calibri"/>
      <family val="2"/>
      <scheme val="minor"/>
    </font>
    <font>
      <b/>
      <sz val="11"/>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center"/>
    </xf>
    <xf numFmtId="0" fontId="0" fillId="0" borderId="0" xfId="0" quotePrefix="1" applyNumberFormat="1" applyAlignment="1">
      <alignment horizontal="center"/>
    </xf>
    <xf numFmtId="3" fontId="0" fillId="0" borderId="0" xfId="0" quotePrefix="1" applyNumberFormat="1" applyAlignment="1">
      <alignment horizontal="center"/>
    </xf>
    <xf numFmtId="164" fontId="0" fillId="0" borderId="0" xfId="0" quotePrefix="1" applyNumberFormat="1" applyAlignment="1">
      <alignment horizontal="center"/>
    </xf>
    <xf numFmtId="0" fontId="1" fillId="0" borderId="0" xfId="0" applyNumberFormat="1" applyFont="1" applyAlignment="1">
      <alignment horizontal="center"/>
    </xf>
    <xf numFmtId="3" fontId="1" fillId="0" borderId="0" xfId="0" applyNumberFormat="1" applyFont="1" applyAlignment="1">
      <alignment horizontal="center"/>
    </xf>
    <xf numFmtId="164" fontId="1" fillId="0" borderId="0" xfId="0" applyNumberFormat="1" applyFont="1" applyAlignment="1">
      <alignment horizontal="center"/>
    </xf>
    <xf numFmtId="0" fontId="0" fillId="0" borderId="0" xfId="0" applyFont="1" applyAlignment="1">
      <alignment horizontal="center"/>
    </xf>
    <xf numFmtId="3" fontId="0" fillId="0" borderId="0" xfId="0" applyNumberFormat="1" applyFont="1" applyAlignment="1">
      <alignment horizontal="center"/>
    </xf>
    <xf numFmtId="2" fontId="0" fillId="0" borderId="0" xfId="0" applyNumberFormat="1" applyFont="1" applyAlignment="1">
      <alignment horizontal="center"/>
    </xf>
    <xf numFmtId="0" fontId="3" fillId="0" borderId="1" xfId="0" applyNumberFormat="1" applyFont="1" applyBorder="1" applyAlignment="1">
      <alignment horizontal="center" wrapText="1"/>
    </xf>
    <xf numFmtId="3" fontId="3" fillId="0" borderId="1" xfId="0" applyNumberFormat="1" applyFont="1" applyBorder="1" applyAlignment="1">
      <alignment horizontal="center" wrapText="1"/>
    </xf>
    <xf numFmtId="2" fontId="3" fillId="0" borderId="1" xfId="0" applyNumberFormat="1" applyFont="1" applyBorder="1" applyAlignment="1">
      <alignment horizontal="center" wrapText="1"/>
    </xf>
    <xf numFmtId="0" fontId="0" fillId="0" borderId="0" xfId="0" applyBorder="1" applyAlignment="1">
      <alignment horizontal="center"/>
    </xf>
    <xf numFmtId="0" fontId="0" fillId="0" borderId="1" xfId="0" quotePrefix="1" applyNumberFormat="1" applyBorder="1" applyAlignment="1">
      <alignment horizontal="center"/>
    </xf>
    <xf numFmtId="3" fontId="0" fillId="0" borderId="0" xfId="0" applyNumberFormat="1" applyBorder="1" applyAlignment="1">
      <alignment horizontal="center"/>
    </xf>
    <xf numFmtId="3" fontId="0" fillId="0" borderId="1" xfId="0" quotePrefix="1" applyNumberFormat="1" applyBorder="1" applyAlignment="1">
      <alignment horizontal="center"/>
    </xf>
    <xf numFmtId="164" fontId="0" fillId="0" borderId="0" xfId="0" applyNumberFormat="1" applyBorder="1" applyAlignment="1">
      <alignment horizontal="center"/>
    </xf>
    <xf numFmtId="164" fontId="0" fillId="0" borderId="1" xfId="0" quotePrefix="1" applyNumberFormat="1" applyBorder="1" applyAlignment="1">
      <alignment horizontal="center"/>
    </xf>
    <xf numFmtId="0" fontId="0" fillId="0" borderId="0" xfId="0" quotePrefix="1" applyNumberFormat="1" applyBorder="1" applyAlignment="1">
      <alignment horizontal="center"/>
    </xf>
    <xf numFmtId="3" fontId="0" fillId="0" borderId="0" xfId="0" quotePrefix="1" applyNumberFormat="1" applyBorder="1" applyAlignment="1">
      <alignment horizontal="center"/>
    </xf>
    <xf numFmtId="164" fontId="0" fillId="0" borderId="0" xfId="0" quotePrefix="1" applyNumberFormat="1" applyBorder="1" applyAlignment="1">
      <alignment horizontal="center"/>
    </xf>
    <xf numFmtId="0" fontId="0" fillId="0" borderId="0" xfId="0" quotePrefix="1" applyNumberFormat="1" applyFill="1" applyAlignment="1">
      <alignment horizontal="center"/>
    </xf>
    <xf numFmtId="0" fontId="2" fillId="0" borderId="0" xfId="0" applyFont="1" applyAlignment="1">
      <alignment horizontal="center"/>
    </xf>
    <xf numFmtId="0" fontId="0" fillId="0" borderId="0" xfId="0" applyNumberForma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tabSelected="1" workbookViewId="0">
      <selection sqref="A1:D1"/>
    </sheetView>
  </sheetViews>
  <sheetFormatPr defaultRowHeight="15" x14ac:dyDescent="0.25"/>
  <cols>
    <col min="1" max="1" width="26.7109375" bestFit="1" customWidth="1"/>
    <col min="2" max="2" width="43.5703125" customWidth="1"/>
    <col min="3" max="3" width="27.42578125" customWidth="1"/>
    <col min="4" max="4" width="46.42578125" customWidth="1"/>
  </cols>
  <sheetData>
    <row r="1" spans="1:4" ht="18.75" x14ac:dyDescent="0.3">
      <c r="A1" s="24" t="s">
        <v>60</v>
      </c>
      <c r="B1" s="24"/>
      <c r="C1" s="24"/>
      <c r="D1" s="24"/>
    </row>
    <row r="2" spans="1:4" x14ac:dyDescent="0.25">
      <c r="A2" s="8"/>
      <c r="B2" s="9"/>
      <c r="C2" s="9"/>
      <c r="D2" s="10"/>
    </row>
    <row r="3" spans="1:4" ht="45" customHeight="1" x14ac:dyDescent="0.25">
      <c r="A3" s="11" t="s">
        <v>64</v>
      </c>
      <c r="B3" s="12" t="s">
        <v>63</v>
      </c>
      <c r="C3" s="12" t="s">
        <v>62</v>
      </c>
      <c r="D3" s="13" t="s">
        <v>61</v>
      </c>
    </row>
    <row r="4" spans="1:4" x14ac:dyDescent="0.25">
      <c r="A4" s="2" t="s">
        <v>2</v>
      </c>
      <c r="B4" s="3">
        <v>642</v>
      </c>
      <c r="C4" s="3">
        <v>2371</v>
      </c>
      <c r="D4" s="4">
        <v>0.27077182620000001</v>
      </c>
    </row>
    <row r="5" spans="1:4" x14ac:dyDescent="0.25">
      <c r="A5" s="2" t="s">
        <v>1</v>
      </c>
      <c r="B5" s="3">
        <v>18628</v>
      </c>
      <c r="C5" s="3">
        <v>49177</v>
      </c>
      <c r="D5" s="4">
        <v>0.37879496509999999</v>
      </c>
    </row>
    <row r="6" spans="1:4" x14ac:dyDescent="0.25">
      <c r="A6" s="2" t="s">
        <v>35</v>
      </c>
      <c r="B6" s="3">
        <v>3843</v>
      </c>
      <c r="C6" s="3">
        <v>25458</v>
      </c>
      <c r="D6" s="4">
        <v>0.15095451330000001</v>
      </c>
    </row>
    <row r="7" spans="1:4" x14ac:dyDescent="0.25">
      <c r="A7" s="2" t="s">
        <v>18</v>
      </c>
      <c r="B7" s="3">
        <v>10346</v>
      </c>
      <c r="C7" s="3">
        <v>51556</v>
      </c>
      <c r="D7" s="4">
        <v>0.20067499420000001</v>
      </c>
    </row>
    <row r="8" spans="1:4" x14ac:dyDescent="0.25">
      <c r="A8" s="2" t="s">
        <v>49</v>
      </c>
      <c r="B8" s="3">
        <v>17761</v>
      </c>
      <c r="C8" s="3">
        <v>265201</v>
      </c>
      <c r="D8" s="4">
        <v>6.6971844000000003E-2</v>
      </c>
    </row>
    <row r="9" spans="1:4" x14ac:dyDescent="0.25">
      <c r="A9" s="2" t="s">
        <v>21</v>
      </c>
      <c r="B9" s="3">
        <v>7576</v>
      </c>
      <c r="C9" s="3">
        <v>39596</v>
      </c>
      <c r="D9" s="4">
        <v>0.19133245779999999</v>
      </c>
    </row>
    <row r="10" spans="1:4" x14ac:dyDescent="0.25">
      <c r="A10" s="2" t="s">
        <v>23</v>
      </c>
      <c r="B10" s="3">
        <v>5225</v>
      </c>
      <c r="C10" s="3">
        <v>29607</v>
      </c>
      <c r="D10" s="4">
        <v>0.17647853550000001</v>
      </c>
    </row>
    <row r="11" spans="1:4" x14ac:dyDescent="0.25">
      <c r="A11" s="2" t="s">
        <v>0</v>
      </c>
      <c r="B11" s="3">
        <v>3374</v>
      </c>
      <c r="C11" s="3">
        <v>8712</v>
      </c>
      <c r="D11" s="4">
        <v>0.38728191000000001</v>
      </c>
    </row>
    <row r="12" spans="1:4" x14ac:dyDescent="0.25">
      <c r="A12" s="2" t="s">
        <v>9</v>
      </c>
      <c r="B12" s="3">
        <v>2258</v>
      </c>
      <c r="C12" s="3">
        <v>7674</v>
      </c>
      <c r="D12" s="4">
        <v>0.29424029190000001</v>
      </c>
    </row>
    <row r="13" spans="1:4" x14ac:dyDescent="0.25">
      <c r="A13" s="2" t="s">
        <v>45</v>
      </c>
      <c r="B13" s="3">
        <v>15804</v>
      </c>
      <c r="C13" s="3">
        <v>139722</v>
      </c>
      <c r="D13" s="4">
        <v>0.1131103191</v>
      </c>
    </row>
    <row r="14" spans="1:4" x14ac:dyDescent="0.25">
      <c r="A14" s="2" t="s">
        <v>43</v>
      </c>
      <c r="B14" s="3">
        <v>9016</v>
      </c>
      <c r="C14" s="3">
        <v>77298</v>
      </c>
      <c r="D14" s="4">
        <v>0.1166394991</v>
      </c>
    </row>
    <row r="15" spans="1:4" x14ac:dyDescent="0.25">
      <c r="A15" s="2" t="s">
        <v>13</v>
      </c>
      <c r="B15" s="3">
        <v>2298</v>
      </c>
      <c r="C15" s="3">
        <v>10343</v>
      </c>
      <c r="D15" s="4">
        <v>0.2221792517</v>
      </c>
    </row>
    <row r="16" spans="1:4" x14ac:dyDescent="0.25">
      <c r="A16" s="2" t="s">
        <v>3</v>
      </c>
      <c r="B16" s="3">
        <v>6548</v>
      </c>
      <c r="C16" s="3">
        <v>34207</v>
      </c>
      <c r="D16" s="4">
        <v>0.19142280819999999</v>
      </c>
    </row>
    <row r="17" spans="1:4" x14ac:dyDescent="0.25">
      <c r="A17" s="2" t="s">
        <v>6</v>
      </c>
      <c r="B17" s="3">
        <v>4031</v>
      </c>
      <c r="C17" s="3">
        <v>13460</v>
      </c>
      <c r="D17" s="4">
        <v>0.29947994059999999</v>
      </c>
    </row>
    <row r="18" spans="1:4" x14ac:dyDescent="0.25">
      <c r="A18" s="2" t="s">
        <v>42</v>
      </c>
      <c r="B18" s="3">
        <v>12768</v>
      </c>
      <c r="C18" s="3">
        <v>110704</v>
      </c>
      <c r="D18" s="4">
        <v>0.11533458589999999</v>
      </c>
    </row>
    <row r="19" spans="1:4" x14ac:dyDescent="0.25">
      <c r="A19" s="2" t="s">
        <v>28</v>
      </c>
      <c r="B19" s="3">
        <v>8913</v>
      </c>
      <c r="C19" s="3">
        <v>54954</v>
      </c>
      <c r="D19" s="4">
        <v>0.16219019539999999</v>
      </c>
    </row>
    <row r="20" spans="1:4" x14ac:dyDescent="0.25">
      <c r="A20" s="2" t="s">
        <v>26</v>
      </c>
      <c r="B20" s="3">
        <v>4656</v>
      </c>
      <c r="C20" s="3">
        <v>25973</v>
      </c>
      <c r="D20" s="4">
        <v>0.17926308090000001</v>
      </c>
    </row>
    <row r="21" spans="1:4" x14ac:dyDescent="0.25">
      <c r="A21" s="2" t="s">
        <v>37</v>
      </c>
      <c r="B21" s="3">
        <v>5482</v>
      </c>
      <c r="C21" s="3">
        <v>38361</v>
      </c>
      <c r="D21" s="4">
        <v>0.1429055551</v>
      </c>
    </row>
    <row r="22" spans="1:4" x14ac:dyDescent="0.25">
      <c r="A22" s="14" t="s">
        <v>38</v>
      </c>
      <c r="B22" s="16">
        <v>4586</v>
      </c>
      <c r="C22" s="16">
        <v>34405</v>
      </c>
      <c r="D22" s="18">
        <v>0.13329457929999999</v>
      </c>
    </row>
    <row r="23" spans="1:4" x14ac:dyDescent="0.25">
      <c r="A23" s="2" t="s">
        <v>25</v>
      </c>
      <c r="B23" s="3">
        <v>12685</v>
      </c>
      <c r="C23" s="3">
        <v>71126</v>
      </c>
      <c r="D23" s="4">
        <v>0.17834547140000001</v>
      </c>
    </row>
    <row r="24" spans="1:4" x14ac:dyDescent="0.25">
      <c r="A24" s="2" t="s">
        <v>29</v>
      </c>
      <c r="B24" s="3">
        <v>9623</v>
      </c>
      <c r="C24" s="3">
        <v>48994</v>
      </c>
      <c r="D24" s="4">
        <v>0.19641180550000001</v>
      </c>
    </row>
    <row r="25" spans="1:4" x14ac:dyDescent="0.25">
      <c r="A25" s="2" t="s">
        <v>22</v>
      </c>
      <c r="B25" s="3">
        <v>1609</v>
      </c>
      <c r="C25" s="3">
        <v>9251</v>
      </c>
      <c r="D25" s="4">
        <v>0.17392714300000001</v>
      </c>
    </row>
    <row r="26" spans="1:4" x14ac:dyDescent="0.25">
      <c r="A26" s="2" t="s">
        <v>50</v>
      </c>
      <c r="B26" s="3">
        <v>6853</v>
      </c>
      <c r="C26" s="3">
        <v>87330</v>
      </c>
      <c r="D26" s="4">
        <v>7.8472460800000005E-2</v>
      </c>
    </row>
    <row r="27" spans="1:4" x14ac:dyDescent="0.25">
      <c r="A27" s="2" t="s">
        <v>32</v>
      </c>
      <c r="B27" s="3">
        <v>9527</v>
      </c>
      <c r="C27" s="3">
        <v>58844</v>
      </c>
      <c r="D27" s="4">
        <v>0.1619026579</v>
      </c>
    </row>
    <row r="28" spans="1:4" x14ac:dyDescent="0.25">
      <c r="A28" s="2" t="s">
        <v>11</v>
      </c>
      <c r="B28" s="3">
        <v>11839</v>
      </c>
      <c r="C28" s="3">
        <v>53594</v>
      </c>
      <c r="D28" s="4">
        <v>0.22090159349999999</v>
      </c>
    </row>
    <row r="29" spans="1:4" x14ac:dyDescent="0.25">
      <c r="A29" s="2" t="s">
        <v>44</v>
      </c>
      <c r="B29" s="3">
        <v>3318</v>
      </c>
      <c r="C29" s="3">
        <v>26714</v>
      </c>
      <c r="D29" s="4">
        <v>0.1242045369</v>
      </c>
    </row>
    <row r="30" spans="1:4" x14ac:dyDescent="0.25">
      <c r="A30" s="2" t="s">
        <v>12</v>
      </c>
      <c r="B30" s="3">
        <v>1710</v>
      </c>
      <c r="C30" s="3">
        <v>7185</v>
      </c>
      <c r="D30" s="4">
        <v>0.23799582459999999</v>
      </c>
    </row>
    <row r="31" spans="1:4" x14ac:dyDescent="0.25">
      <c r="A31" s="2" t="s">
        <v>41</v>
      </c>
      <c r="B31" s="3">
        <v>10247</v>
      </c>
      <c r="C31" s="3">
        <v>81003</v>
      </c>
      <c r="D31" s="4">
        <v>0.12650148759999999</v>
      </c>
    </row>
    <row r="32" spans="1:4" x14ac:dyDescent="0.25">
      <c r="A32" s="2" t="s">
        <v>4</v>
      </c>
      <c r="B32" s="3">
        <v>2489</v>
      </c>
      <c r="C32" s="3">
        <v>7380</v>
      </c>
      <c r="D32" s="4">
        <v>0.33726287259999999</v>
      </c>
    </row>
    <row r="33" spans="1:4" x14ac:dyDescent="0.25">
      <c r="A33" s="2" t="s">
        <v>20</v>
      </c>
      <c r="B33" s="3">
        <v>3585</v>
      </c>
      <c r="C33" s="3">
        <v>19223</v>
      </c>
      <c r="D33" s="4">
        <v>0.18649534409999999</v>
      </c>
    </row>
    <row r="34" spans="1:4" x14ac:dyDescent="0.25">
      <c r="A34" s="2" t="s">
        <v>14</v>
      </c>
      <c r="B34" s="3">
        <v>3009</v>
      </c>
      <c r="C34" s="3">
        <v>13039</v>
      </c>
      <c r="D34" s="4">
        <v>0.2307692308</v>
      </c>
    </row>
    <row r="35" spans="1:4" x14ac:dyDescent="0.25">
      <c r="A35" s="2" t="s">
        <v>36</v>
      </c>
      <c r="B35" s="3">
        <v>8530</v>
      </c>
      <c r="C35" s="3">
        <v>60035</v>
      </c>
      <c r="D35" s="4">
        <v>0.1420837845</v>
      </c>
    </row>
    <row r="36" spans="1:4" x14ac:dyDescent="0.25">
      <c r="A36" s="2" t="s">
        <v>31</v>
      </c>
      <c r="B36" s="3">
        <v>2755</v>
      </c>
      <c r="C36" s="3">
        <v>17346</v>
      </c>
      <c r="D36" s="4">
        <v>0.15882624240000001</v>
      </c>
    </row>
    <row r="37" spans="1:4" x14ac:dyDescent="0.25">
      <c r="A37" s="2" t="s">
        <v>10</v>
      </c>
      <c r="B37" s="3">
        <v>2168</v>
      </c>
      <c r="C37" s="3">
        <v>10013</v>
      </c>
      <c r="D37" s="4">
        <v>0.21651852590000001</v>
      </c>
    </row>
    <row r="38" spans="1:4" x14ac:dyDescent="0.25">
      <c r="A38" s="2" t="s">
        <v>47</v>
      </c>
      <c r="B38" s="3">
        <v>21020</v>
      </c>
      <c r="C38" s="3">
        <v>171307</v>
      </c>
      <c r="D38" s="4">
        <v>0.12270368399999999</v>
      </c>
    </row>
    <row r="39" spans="1:4" x14ac:dyDescent="0.25">
      <c r="A39" s="2" t="s">
        <v>46</v>
      </c>
      <c r="B39" s="3">
        <v>10790</v>
      </c>
      <c r="C39" s="3">
        <v>90840</v>
      </c>
      <c r="D39" s="4">
        <v>0.11878027300000001</v>
      </c>
    </row>
    <row r="40" spans="1:4" x14ac:dyDescent="0.25">
      <c r="A40" s="2" t="s">
        <v>24</v>
      </c>
      <c r="B40" s="3">
        <v>5033</v>
      </c>
      <c r="C40" s="3">
        <v>27947</v>
      </c>
      <c r="D40" s="4">
        <v>0.1800908863</v>
      </c>
    </row>
    <row r="41" spans="1:4" x14ac:dyDescent="0.25">
      <c r="A41" s="2" t="s">
        <v>17</v>
      </c>
      <c r="B41" s="3">
        <v>6442</v>
      </c>
      <c r="C41" s="3">
        <v>32925</v>
      </c>
      <c r="D41" s="4">
        <v>0.1956567957</v>
      </c>
    </row>
    <row r="42" spans="1:4" x14ac:dyDescent="0.25">
      <c r="A42" s="2" t="s">
        <v>40</v>
      </c>
      <c r="B42" s="3">
        <v>16338</v>
      </c>
      <c r="C42" s="3">
        <v>107545</v>
      </c>
      <c r="D42" s="4">
        <v>0.15191780190000001</v>
      </c>
    </row>
    <row r="43" spans="1:4" x14ac:dyDescent="0.25">
      <c r="A43" s="20" t="s">
        <v>51</v>
      </c>
      <c r="B43" s="21">
        <v>724</v>
      </c>
      <c r="C43" s="21">
        <v>18897</v>
      </c>
      <c r="D43" s="22">
        <v>3.8312959700000003E-2</v>
      </c>
    </row>
    <row r="44" spans="1:4" x14ac:dyDescent="0.25">
      <c r="A44" s="2" t="s">
        <v>15</v>
      </c>
      <c r="B44" s="3">
        <v>2358</v>
      </c>
      <c r="C44" s="3">
        <v>10378</v>
      </c>
      <c r="D44" s="4">
        <v>0.22721140870000001</v>
      </c>
    </row>
    <row r="45" spans="1:4" x14ac:dyDescent="0.25">
      <c r="A45" s="2" t="s">
        <v>33</v>
      </c>
      <c r="B45" s="3">
        <v>5527</v>
      </c>
      <c r="C45" s="3">
        <v>35588</v>
      </c>
      <c r="D45" s="4">
        <v>0.155305159</v>
      </c>
    </row>
    <row r="46" spans="1:4" x14ac:dyDescent="0.25">
      <c r="A46" s="2" t="s">
        <v>7</v>
      </c>
      <c r="B46" s="3">
        <v>2059</v>
      </c>
      <c r="C46" s="3">
        <v>7522</v>
      </c>
      <c r="D46" s="4">
        <v>0.27373039090000001</v>
      </c>
    </row>
    <row r="47" spans="1:4" x14ac:dyDescent="0.25">
      <c r="A47" s="2" t="s">
        <v>27</v>
      </c>
      <c r="B47" s="3">
        <v>7286</v>
      </c>
      <c r="C47" s="3">
        <v>43609</v>
      </c>
      <c r="D47" s="4">
        <v>0.16707560369999999</v>
      </c>
    </row>
    <row r="48" spans="1:4" x14ac:dyDescent="0.25">
      <c r="A48" s="2" t="s">
        <v>48</v>
      </c>
      <c r="B48" s="3">
        <v>17377</v>
      </c>
      <c r="C48" s="3">
        <v>179159</v>
      </c>
      <c r="D48" s="4">
        <v>9.6992057300000004E-2</v>
      </c>
    </row>
    <row r="49" spans="1:4" x14ac:dyDescent="0.25">
      <c r="A49" s="2" t="s">
        <v>19</v>
      </c>
      <c r="B49" s="3">
        <v>7791</v>
      </c>
      <c r="C49" s="3">
        <v>34979</v>
      </c>
      <c r="D49" s="4">
        <v>0.2227336402</v>
      </c>
    </row>
    <row r="50" spans="1:4" x14ac:dyDescent="0.25">
      <c r="A50" s="2" t="s">
        <v>30</v>
      </c>
      <c r="B50" s="3">
        <v>12756</v>
      </c>
      <c r="C50" s="3">
        <v>75122</v>
      </c>
      <c r="D50" s="4">
        <v>0.1698037858</v>
      </c>
    </row>
    <row r="51" spans="1:4" x14ac:dyDescent="0.25">
      <c r="A51" s="20" t="s">
        <v>5</v>
      </c>
      <c r="B51" s="21">
        <v>2043</v>
      </c>
      <c r="C51" s="21">
        <v>6799</v>
      </c>
      <c r="D51" s="22">
        <v>0.30048536549999999</v>
      </c>
    </row>
    <row r="52" spans="1:4" x14ac:dyDescent="0.25">
      <c r="A52" s="2" t="s">
        <v>34</v>
      </c>
      <c r="B52" s="3">
        <v>7273</v>
      </c>
      <c r="C52" s="3">
        <v>54941</v>
      </c>
      <c r="D52" s="4">
        <v>0.13237836950000001</v>
      </c>
    </row>
    <row r="53" spans="1:4" x14ac:dyDescent="0.25">
      <c r="A53" s="2" t="s">
        <v>39</v>
      </c>
      <c r="B53" s="3">
        <v>7537</v>
      </c>
      <c r="C53" s="3">
        <v>56273</v>
      </c>
      <c r="D53" s="4">
        <v>0.13393634600000001</v>
      </c>
    </row>
    <row r="54" spans="1:4" x14ac:dyDescent="0.25">
      <c r="A54" s="2" t="s">
        <v>16</v>
      </c>
      <c r="B54" s="3">
        <v>6580</v>
      </c>
      <c r="C54" s="3">
        <v>17824</v>
      </c>
      <c r="D54" s="4">
        <v>0.36916517059999998</v>
      </c>
    </row>
    <row r="55" spans="1:4" x14ac:dyDescent="0.25">
      <c r="A55" s="15" t="s">
        <v>8</v>
      </c>
      <c r="B55" s="17">
        <v>1195</v>
      </c>
      <c r="C55" s="17">
        <v>4874</v>
      </c>
      <c r="D55" s="19">
        <v>0.24517849820000001</v>
      </c>
    </row>
    <row r="56" spans="1:4" x14ac:dyDescent="0.25">
      <c r="A56" s="5" t="s">
        <v>52</v>
      </c>
      <c r="B56" s="6">
        <f>SUM(B4:B55)</f>
        <v>373831</v>
      </c>
      <c r="C56" s="6">
        <f>SUM(C4:C55)</f>
        <v>2566385</v>
      </c>
      <c r="D56" s="7">
        <f>B56/C56</f>
        <v>0.14566442681047465</v>
      </c>
    </row>
    <row r="57" spans="1:4" x14ac:dyDescent="0.25">
      <c r="A57" s="5" t="s">
        <v>53</v>
      </c>
      <c r="B57" s="6"/>
      <c r="C57" s="6"/>
      <c r="D57" s="7">
        <f>AVERAGE(D4:D55)</f>
        <v>0.18971919866923073</v>
      </c>
    </row>
    <row r="58" spans="1:4" x14ac:dyDescent="0.25">
      <c r="A58" s="5" t="s">
        <v>54</v>
      </c>
      <c r="B58" s="6"/>
      <c r="C58" s="6"/>
      <c r="D58" s="7">
        <f>MEDIAN(D4:D55)</f>
        <v>0.17741200345000002</v>
      </c>
    </row>
    <row r="60" spans="1:4" ht="35.25" customHeight="1" x14ac:dyDescent="0.25">
      <c r="A60" s="25" t="s">
        <v>56</v>
      </c>
      <c r="B60" s="26"/>
      <c r="C60" s="26"/>
      <c r="D60" s="26"/>
    </row>
    <row r="61" spans="1:4" ht="51.75" customHeight="1" x14ac:dyDescent="0.25">
      <c r="A61" s="27" t="s">
        <v>58</v>
      </c>
      <c r="B61" s="26"/>
      <c r="C61" s="26"/>
      <c r="D61" s="26"/>
    </row>
    <row r="62" spans="1:4" ht="18" customHeight="1" x14ac:dyDescent="0.25"/>
  </sheetData>
  <sortState ref="A4:D55">
    <sortCondition ref="A4:A55"/>
  </sortState>
  <mergeCells count="3">
    <mergeCell ref="A1:D1"/>
    <mergeCell ref="A60:D60"/>
    <mergeCell ref="A61:D6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workbookViewId="0">
      <selection sqref="A1:D1"/>
    </sheetView>
  </sheetViews>
  <sheetFormatPr defaultRowHeight="15" x14ac:dyDescent="0.25"/>
  <cols>
    <col min="1" max="1" width="26.42578125" style="1" customWidth="1"/>
    <col min="2" max="2" width="43.42578125" style="1" customWidth="1"/>
    <col min="3" max="3" width="26.42578125" style="1" customWidth="1"/>
    <col min="4" max="4" width="45.7109375" style="1" customWidth="1"/>
  </cols>
  <sheetData>
    <row r="1" spans="1:4" ht="18.75" x14ac:dyDescent="0.3">
      <c r="A1" s="24" t="s">
        <v>65</v>
      </c>
      <c r="B1" s="24"/>
      <c r="C1" s="24"/>
      <c r="D1" s="24"/>
    </row>
    <row r="2" spans="1:4" x14ac:dyDescent="0.25">
      <c r="A2" s="8"/>
      <c r="B2" s="9"/>
      <c r="C2" s="9"/>
      <c r="D2" s="10"/>
    </row>
    <row r="3" spans="1:4" ht="45" customHeight="1" x14ac:dyDescent="0.25">
      <c r="A3" s="11" t="s">
        <v>64</v>
      </c>
      <c r="B3" s="12" t="s">
        <v>63</v>
      </c>
      <c r="C3" s="12" t="s">
        <v>62</v>
      </c>
      <c r="D3" s="13" t="s">
        <v>61</v>
      </c>
    </row>
    <row r="4" spans="1:4" x14ac:dyDescent="0.25">
      <c r="A4" s="2" t="s">
        <v>2</v>
      </c>
      <c r="B4" s="3">
        <v>758</v>
      </c>
      <c r="C4" s="3">
        <v>2584</v>
      </c>
      <c r="D4" s="4">
        <v>0.29334365330000001</v>
      </c>
    </row>
    <row r="5" spans="1:4" x14ac:dyDescent="0.25">
      <c r="A5" s="2" t="s">
        <v>1</v>
      </c>
      <c r="B5" s="3">
        <v>15130</v>
      </c>
      <c r="C5" s="3">
        <v>45748</v>
      </c>
      <c r="D5" s="4">
        <v>0.3307248404</v>
      </c>
    </row>
    <row r="6" spans="1:4" x14ac:dyDescent="0.25">
      <c r="A6" s="2" t="s">
        <v>35</v>
      </c>
      <c r="B6" s="3">
        <v>3149</v>
      </c>
      <c r="C6" s="3">
        <v>24153</v>
      </c>
      <c r="D6" s="4">
        <v>0.13037717879999999</v>
      </c>
    </row>
    <row r="7" spans="1:4" x14ac:dyDescent="0.25">
      <c r="A7" s="2" t="s">
        <v>18</v>
      </c>
      <c r="B7" s="3">
        <v>8877</v>
      </c>
      <c r="C7" s="3">
        <v>46373</v>
      </c>
      <c r="D7" s="4">
        <v>0.19142604529999999</v>
      </c>
    </row>
    <row r="8" spans="1:4" x14ac:dyDescent="0.25">
      <c r="A8" s="23" t="s">
        <v>49</v>
      </c>
      <c r="B8" s="3">
        <v>17429</v>
      </c>
      <c r="C8" s="3">
        <v>257627</v>
      </c>
      <c r="D8" s="4">
        <v>6.7652070600000003E-2</v>
      </c>
    </row>
    <row r="9" spans="1:4" x14ac:dyDescent="0.25">
      <c r="A9" s="2" t="s">
        <v>21</v>
      </c>
      <c r="B9" s="3">
        <v>6838</v>
      </c>
      <c r="C9" s="3">
        <v>36282</v>
      </c>
      <c r="D9" s="4">
        <v>0.18846811090000001</v>
      </c>
    </row>
    <row r="10" spans="1:4" x14ac:dyDescent="0.25">
      <c r="A10" s="2" t="s">
        <v>23</v>
      </c>
      <c r="B10" s="3">
        <v>4555</v>
      </c>
      <c r="C10" s="3">
        <v>25334</v>
      </c>
      <c r="D10" s="4">
        <v>0.17979790009999999</v>
      </c>
    </row>
    <row r="11" spans="1:4" x14ac:dyDescent="0.25">
      <c r="A11" s="2" t="s">
        <v>0</v>
      </c>
      <c r="B11" s="3">
        <v>3273</v>
      </c>
      <c r="C11" s="3">
        <v>8292</v>
      </c>
      <c r="D11" s="4">
        <v>0.39471780029999998</v>
      </c>
    </row>
    <row r="12" spans="1:4" x14ac:dyDescent="0.25">
      <c r="A12" s="2" t="s">
        <v>9</v>
      </c>
      <c r="B12" s="3">
        <v>1851</v>
      </c>
      <c r="C12" s="3">
        <v>7656</v>
      </c>
      <c r="D12" s="4">
        <v>0.2417711599</v>
      </c>
    </row>
    <row r="13" spans="1:4" x14ac:dyDescent="0.25">
      <c r="A13" s="2" t="s">
        <v>45</v>
      </c>
      <c r="B13" s="3">
        <v>15300</v>
      </c>
      <c r="C13" s="3">
        <v>134223</v>
      </c>
      <c r="D13" s="4">
        <v>0.1139894057</v>
      </c>
    </row>
    <row r="14" spans="1:4" x14ac:dyDescent="0.25">
      <c r="A14" s="2" t="s">
        <v>43</v>
      </c>
      <c r="B14" s="3">
        <v>8915</v>
      </c>
      <c r="C14" s="3">
        <v>81420</v>
      </c>
      <c r="D14" s="4">
        <v>0.1094939818</v>
      </c>
    </row>
    <row r="15" spans="1:4" x14ac:dyDescent="0.25">
      <c r="A15" s="2" t="s">
        <v>13</v>
      </c>
      <c r="B15" s="3">
        <v>2091</v>
      </c>
      <c r="C15" s="3">
        <v>8350</v>
      </c>
      <c r="D15" s="4">
        <v>0.2504191617</v>
      </c>
    </row>
    <row r="16" spans="1:4" x14ac:dyDescent="0.25">
      <c r="A16" s="2" t="s">
        <v>3</v>
      </c>
      <c r="B16" s="3">
        <v>5677</v>
      </c>
      <c r="C16" s="3">
        <v>32047</v>
      </c>
      <c r="D16" s="4">
        <v>0.17714606669999999</v>
      </c>
    </row>
    <row r="17" spans="1:4" x14ac:dyDescent="0.25">
      <c r="A17" s="2" t="s">
        <v>6</v>
      </c>
      <c r="B17" s="3">
        <v>3208</v>
      </c>
      <c r="C17" s="3">
        <v>11476</v>
      </c>
      <c r="D17" s="4">
        <v>0.27953990940000001</v>
      </c>
    </row>
    <row r="18" spans="1:4" x14ac:dyDescent="0.25">
      <c r="A18" s="2" t="s">
        <v>42</v>
      </c>
      <c r="B18" s="3">
        <v>12735</v>
      </c>
      <c r="C18" s="3">
        <v>108465</v>
      </c>
      <c r="D18" s="4">
        <v>0.11741114649999999</v>
      </c>
    </row>
    <row r="19" spans="1:4" x14ac:dyDescent="0.25">
      <c r="A19" s="2" t="s">
        <v>28</v>
      </c>
      <c r="B19" s="3">
        <v>8124</v>
      </c>
      <c r="C19" s="3">
        <v>50124</v>
      </c>
      <c r="D19" s="4">
        <v>0.16207804640000001</v>
      </c>
    </row>
    <row r="20" spans="1:4" x14ac:dyDescent="0.25">
      <c r="A20" s="2" t="s">
        <v>26</v>
      </c>
      <c r="B20" s="3">
        <v>4113</v>
      </c>
      <c r="C20" s="3">
        <v>24874</v>
      </c>
      <c r="D20" s="4">
        <v>0.16535338099999999</v>
      </c>
    </row>
    <row r="21" spans="1:4" x14ac:dyDescent="0.25">
      <c r="A21" s="2" t="s">
        <v>37</v>
      </c>
      <c r="B21" s="3">
        <v>4626</v>
      </c>
      <c r="C21" s="3">
        <v>34994</v>
      </c>
      <c r="D21" s="4">
        <v>0.13219409039999999</v>
      </c>
    </row>
    <row r="22" spans="1:4" x14ac:dyDescent="0.25">
      <c r="A22" s="2" t="s">
        <v>38</v>
      </c>
      <c r="B22" s="3">
        <v>3407</v>
      </c>
      <c r="C22" s="3">
        <v>26400</v>
      </c>
      <c r="D22" s="4">
        <v>0.12905303030000001</v>
      </c>
    </row>
    <row r="23" spans="1:4" x14ac:dyDescent="0.25">
      <c r="A23" s="2" t="s">
        <v>25</v>
      </c>
      <c r="B23" s="3">
        <v>11595</v>
      </c>
      <c r="C23" s="3">
        <v>65115</v>
      </c>
      <c r="D23" s="4">
        <v>0.1780695692</v>
      </c>
    </row>
    <row r="24" spans="1:4" x14ac:dyDescent="0.25">
      <c r="A24" s="2" t="s">
        <v>29</v>
      </c>
      <c r="B24" s="3">
        <v>8415</v>
      </c>
      <c r="C24" s="3">
        <v>42671</v>
      </c>
      <c r="D24" s="4">
        <v>0.19720653369999999</v>
      </c>
    </row>
    <row r="25" spans="1:4" x14ac:dyDescent="0.25">
      <c r="A25" s="2" t="s">
        <v>22</v>
      </c>
      <c r="B25" s="3">
        <v>1725</v>
      </c>
      <c r="C25" s="3">
        <v>9478</v>
      </c>
      <c r="D25" s="4">
        <v>0.182000422</v>
      </c>
    </row>
    <row r="26" spans="1:4" x14ac:dyDescent="0.25">
      <c r="A26" s="2" t="s">
        <v>50</v>
      </c>
      <c r="B26" s="3">
        <v>5850</v>
      </c>
      <c r="C26" s="3">
        <v>83880</v>
      </c>
      <c r="D26" s="4">
        <v>6.9742489300000002E-2</v>
      </c>
    </row>
    <row r="27" spans="1:4" x14ac:dyDescent="0.25">
      <c r="A27" s="2" t="s">
        <v>32</v>
      </c>
      <c r="B27" s="3">
        <v>8370</v>
      </c>
      <c r="C27" s="3">
        <v>56050</v>
      </c>
      <c r="D27" s="4">
        <v>0.1493309545</v>
      </c>
    </row>
    <row r="28" spans="1:4" x14ac:dyDescent="0.25">
      <c r="A28" s="2" t="s">
        <v>11</v>
      </c>
      <c r="B28" s="3">
        <v>10879</v>
      </c>
      <c r="C28" s="3">
        <v>48479</v>
      </c>
      <c r="D28" s="4">
        <v>0.22440644400000001</v>
      </c>
    </row>
    <row r="29" spans="1:4" x14ac:dyDescent="0.25">
      <c r="A29" s="2" t="s">
        <v>44</v>
      </c>
      <c r="B29" s="3">
        <v>2757</v>
      </c>
      <c r="C29" s="3">
        <v>25229</v>
      </c>
      <c r="D29" s="4">
        <v>0.1092790043</v>
      </c>
    </row>
    <row r="30" spans="1:4" x14ac:dyDescent="0.25">
      <c r="A30" s="23" t="s">
        <v>12</v>
      </c>
      <c r="B30" s="3">
        <v>1536</v>
      </c>
      <c r="C30" s="3">
        <v>6722</v>
      </c>
      <c r="D30" s="4">
        <v>0.22850342160000001</v>
      </c>
    </row>
    <row r="31" spans="1:4" x14ac:dyDescent="0.25">
      <c r="A31" s="2" t="s">
        <v>41</v>
      </c>
      <c r="B31" s="3">
        <v>9562</v>
      </c>
      <c r="C31" s="3">
        <v>77162</v>
      </c>
      <c r="D31" s="4">
        <v>0.1239211011</v>
      </c>
    </row>
    <row r="32" spans="1:4" x14ac:dyDescent="0.25">
      <c r="A32" s="2" t="s">
        <v>4</v>
      </c>
      <c r="B32" s="3">
        <v>2059</v>
      </c>
      <c r="C32" s="3">
        <v>6871</v>
      </c>
      <c r="D32" s="4">
        <v>0.29966525979999997</v>
      </c>
    </row>
    <row r="33" spans="1:4" x14ac:dyDescent="0.25">
      <c r="A33" s="2" t="s">
        <v>20</v>
      </c>
      <c r="B33" s="3">
        <v>3414</v>
      </c>
      <c r="C33" s="3">
        <v>17461</v>
      </c>
      <c r="D33" s="4">
        <v>0.1955214478</v>
      </c>
    </row>
    <row r="34" spans="1:4" x14ac:dyDescent="0.25">
      <c r="A34" s="2" t="s">
        <v>14</v>
      </c>
      <c r="B34" s="3">
        <v>2478</v>
      </c>
      <c r="C34" s="3">
        <v>11815</v>
      </c>
      <c r="D34" s="4">
        <v>0.2097333898</v>
      </c>
    </row>
    <row r="35" spans="1:4" x14ac:dyDescent="0.25">
      <c r="A35" s="2" t="s">
        <v>36</v>
      </c>
      <c r="B35" s="3">
        <v>7787</v>
      </c>
      <c r="C35" s="3">
        <v>53707</v>
      </c>
      <c r="D35" s="4">
        <v>0.14499041090000001</v>
      </c>
    </row>
    <row r="36" spans="1:4" x14ac:dyDescent="0.25">
      <c r="A36" s="2" t="s">
        <v>31</v>
      </c>
      <c r="B36" s="3">
        <v>2348</v>
      </c>
      <c r="C36" s="3">
        <v>14626</v>
      </c>
      <c r="D36" s="4">
        <v>0.1605360317</v>
      </c>
    </row>
    <row r="37" spans="1:4" x14ac:dyDescent="0.25">
      <c r="A37" s="2" t="s">
        <v>10</v>
      </c>
      <c r="B37" s="3">
        <v>2166</v>
      </c>
      <c r="C37" s="3">
        <v>9465</v>
      </c>
      <c r="D37" s="4">
        <v>0.22884310620000001</v>
      </c>
    </row>
    <row r="38" spans="1:4" x14ac:dyDescent="0.25">
      <c r="A38" s="2" t="s">
        <v>47</v>
      </c>
      <c r="B38" s="3">
        <v>20414</v>
      </c>
      <c r="C38" s="3">
        <v>165312</v>
      </c>
      <c r="D38" s="4">
        <v>0.1234877081</v>
      </c>
    </row>
    <row r="39" spans="1:4" x14ac:dyDescent="0.25">
      <c r="A39" s="2" t="s">
        <v>46</v>
      </c>
      <c r="B39" s="3">
        <v>9477</v>
      </c>
      <c r="C39" s="3">
        <v>86059</v>
      </c>
      <c r="D39" s="4">
        <v>0.1101221255</v>
      </c>
    </row>
    <row r="40" spans="1:4" x14ac:dyDescent="0.25">
      <c r="A40" s="2" t="s">
        <v>24</v>
      </c>
      <c r="B40" s="3">
        <v>4371</v>
      </c>
      <c r="C40" s="3">
        <v>25246</v>
      </c>
      <c r="D40" s="4">
        <v>0.17313633840000001</v>
      </c>
    </row>
    <row r="41" spans="1:4" x14ac:dyDescent="0.25">
      <c r="A41" s="2" t="s">
        <v>17</v>
      </c>
      <c r="B41" s="3">
        <v>5615</v>
      </c>
      <c r="C41" s="3">
        <v>27963</v>
      </c>
      <c r="D41" s="4">
        <v>0.20080105849999999</v>
      </c>
    </row>
    <row r="42" spans="1:4" x14ac:dyDescent="0.25">
      <c r="A42" s="14" t="s">
        <v>40</v>
      </c>
      <c r="B42" s="16">
        <v>13257</v>
      </c>
      <c r="C42" s="16">
        <v>104433</v>
      </c>
      <c r="D42" s="18">
        <v>0.12694263310000001</v>
      </c>
    </row>
    <row r="43" spans="1:4" x14ac:dyDescent="0.25">
      <c r="A43" s="20" t="s">
        <v>51</v>
      </c>
      <c r="B43" s="21">
        <v>587</v>
      </c>
      <c r="C43" s="21">
        <v>14819</v>
      </c>
      <c r="D43" s="22">
        <v>3.9611309800000001E-2</v>
      </c>
    </row>
    <row r="44" spans="1:4" x14ac:dyDescent="0.25">
      <c r="A44" s="2" t="s">
        <v>15</v>
      </c>
      <c r="B44" s="3">
        <v>2363</v>
      </c>
      <c r="C44" s="3">
        <v>10911</v>
      </c>
      <c r="D44" s="4">
        <v>0.21657043349999999</v>
      </c>
    </row>
    <row r="45" spans="1:4" x14ac:dyDescent="0.25">
      <c r="A45" s="2" t="s">
        <v>33</v>
      </c>
      <c r="B45" s="3">
        <v>5086</v>
      </c>
      <c r="C45" s="3">
        <v>33595</v>
      </c>
      <c r="D45" s="4">
        <v>0.15139157610000001</v>
      </c>
    </row>
    <row r="46" spans="1:4" x14ac:dyDescent="0.25">
      <c r="A46" s="2" t="s">
        <v>7</v>
      </c>
      <c r="B46" s="3">
        <v>1846</v>
      </c>
      <c r="C46" s="3">
        <v>7142</v>
      </c>
      <c r="D46" s="4">
        <v>0.25847101649999998</v>
      </c>
    </row>
    <row r="47" spans="1:4" x14ac:dyDescent="0.25">
      <c r="A47" s="2" t="s">
        <v>27</v>
      </c>
      <c r="B47" s="3">
        <v>6289</v>
      </c>
      <c r="C47" s="3">
        <v>38294</v>
      </c>
      <c r="D47" s="4">
        <v>0.1642293832</v>
      </c>
    </row>
    <row r="48" spans="1:4" x14ac:dyDescent="0.25">
      <c r="A48" s="2" t="s">
        <v>48</v>
      </c>
      <c r="B48" s="3">
        <v>14574</v>
      </c>
      <c r="C48" s="3">
        <v>160038</v>
      </c>
      <c r="D48" s="4">
        <v>9.1065871899999998E-2</v>
      </c>
    </row>
    <row r="49" spans="1:4" x14ac:dyDescent="0.25">
      <c r="A49" s="2" t="s">
        <v>19</v>
      </c>
      <c r="B49" s="3">
        <v>5867</v>
      </c>
      <c r="C49" s="3">
        <v>30152</v>
      </c>
      <c r="D49" s="4">
        <v>0.19458079070000001</v>
      </c>
    </row>
    <row r="50" spans="1:4" x14ac:dyDescent="0.25">
      <c r="A50" s="2" t="s">
        <v>30</v>
      </c>
      <c r="B50" s="3">
        <v>12346</v>
      </c>
      <c r="C50" s="3">
        <v>73442</v>
      </c>
      <c r="D50" s="4">
        <v>0.1681054438</v>
      </c>
    </row>
    <row r="51" spans="1:4" x14ac:dyDescent="0.25">
      <c r="A51" s="2" t="s">
        <v>5</v>
      </c>
      <c r="B51" s="3">
        <v>1826</v>
      </c>
      <c r="C51" s="3">
        <v>6591</v>
      </c>
      <c r="D51" s="4">
        <v>0.27704445459999999</v>
      </c>
    </row>
    <row r="52" spans="1:4" x14ac:dyDescent="0.25">
      <c r="A52" s="2" t="s">
        <v>34</v>
      </c>
      <c r="B52" s="3">
        <v>7585</v>
      </c>
      <c r="C52" s="3">
        <v>57070</v>
      </c>
      <c r="D52" s="4">
        <v>0.1329069564</v>
      </c>
    </row>
    <row r="53" spans="1:4" x14ac:dyDescent="0.25">
      <c r="A53" s="2" t="s">
        <v>39</v>
      </c>
      <c r="B53" s="3">
        <v>7094</v>
      </c>
      <c r="C53" s="3">
        <v>57281</v>
      </c>
      <c r="D53" s="4">
        <v>0.1238456033</v>
      </c>
    </row>
    <row r="54" spans="1:4" x14ac:dyDescent="0.25">
      <c r="A54" s="2" t="s">
        <v>16</v>
      </c>
      <c r="B54" s="3">
        <v>4514</v>
      </c>
      <c r="C54" s="3">
        <v>14322</v>
      </c>
      <c r="D54" s="4">
        <v>0.31517944419999999</v>
      </c>
    </row>
    <row r="55" spans="1:4" x14ac:dyDescent="0.25">
      <c r="A55" s="15" t="s">
        <v>8</v>
      </c>
      <c r="B55" s="17">
        <v>941</v>
      </c>
      <c r="C55" s="17">
        <v>3770</v>
      </c>
      <c r="D55" s="19">
        <v>0.24960212200000001</v>
      </c>
    </row>
    <row r="56" spans="1:4" x14ac:dyDescent="0.25">
      <c r="A56" s="5" t="s">
        <v>52</v>
      </c>
      <c r="B56" s="6">
        <f>SUM(B4:B55)</f>
        <v>335049</v>
      </c>
      <c r="C56" s="6">
        <f>SUM(C4:C55)</f>
        <v>2411593</v>
      </c>
      <c r="D56" s="7">
        <f>B56/C56</f>
        <v>0.13893264742433736</v>
      </c>
    </row>
    <row r="57" spans="1:4" x14ac:dyDescent="0.25">
      <c r="A57" s="5" t="s">
        <v>53</v>
      </c>
      <c r="B57" s="6"/>
      <c r="C57" s="6"/>
      <c r="D57" s="7">
        <f>AVERAGE(D4:D55)</f>
        <v>0.18218847759615386</v>
      </c>
    </row>
    <row r="58" spans="1:4" x14ac:dyDescent="0.25">
      <c r="A58" s="5" t="s">
        <v>54</v>
      </c>
      <c r="B58" s="6"/>
      <c r="C58" s="6"/>
      <c r="D58" s="7">
        <f>MEDIAN(D4:D55)</f>
        <v>0.17514120254999999</v>
      </c>
    </row>
    <row r="60" spans="1:4" ht="35.25" customHeight="1" x14ac:dyDescent="0.25">
      <c r="A60" s="25" t="s">
        <v>57</v>
      </c>
      <c r="B60" s="26"/>
      <c r="C60" s="26"/>
      <c r="D60" s="26"/>
    </row>
    <row r="61" spans="1:4" ht="49.5" customHeight="1" x14ac:dyDescent="0.25">
      <c r="A61" s="27" t="s">
        <v>59</v>
      </c>
      <c r="B61" s="26"/>
      <c r="C61" s="26"/>
      <c r="D61" s="26"/>
    </row>
    <row r="62" spans="1:4" ht="18" customHeight="1" x14ac:dyDescent="0.25">
      <c r="A62" s="27" t="s">
        <v>55</v>
      </c>
      <c r="B62" s="26"/>
      <c r="C62" s="26"/>
      <c r="D62" s="26"/>
    </row>
  </sheetData>
  <mergeCells count="4">
    <mergeCell ref="A62:D62"/>
    <mergeCell ref="A1:D1"/>
    <mergeCell ref="A60:D60"/>
    <mergeCell ref="A61:D6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2B53D4F-A4B3-4598-BE6C-99C0FA406E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C451072-35FF-40C7-AA28-029A3AE36B58}">
  <ds:schemaRefs>
    <ds:schemaRef ds:uri="http://schemas.microsoft.com/sharepoint/v3/contenttype/forms"/>
  </ds:schemaRefs>
</ds:datastoreItem>
</file>

<file path=customXml/itemProps3.xml><?xml version="1.0" encoding="utf-8"?>
<ds:datastoreItem xmlns:ds="http://schemas.openxmlformats.org/officeDocument/2006/customXml" ds:itemID="{5BC3FFC5-E432-4B08-A8C0-55F71AA6BC5E}">
  <ds:schemaRefs>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Interstate Mobility Index 2014</vt:lpstr>
      <vt:lpstr>Interstate Mobility Index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Dugan</dc:creator>
  <cp:lastModifiedBy>Jason DeWitt</cp:lastModifiedBy>
  <dcterms:created xsi:type="dcterms:W3CDTF">2012-04-12T18:16:55Z</dcterms:created>
  <dcterms:modified xsi:type="dcterms:W3CDTF">2015-02-24T17:27:37Z</dcterms:modified>
</cp:coreProperties>
</file>